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autoCompressPictures="0" defaultThemeVersion="124226"/>
  <mc:AlternateContent xmlns:mc="http://schemas.openxmlformats.org/markup-compatibility/2006">
    <mc:Choice Requires="x15">
      <x15ac:absPath xmlns:x15ac="http://schemas.microsoft.com/office/spreadsheetml/2010/11/ac" url="C:\Users\kendy\Dropbox\Tools - Ours\HRIA\"/>
    </mc:Choice>
  </mc:AlternateContent>
  <xr:revisionPtr revIDLastSave="0" documentId="8_{1FB0E5FE-5210-4FD9-9543-C279B4237E0B}" xr6:coauthVersionLast="47" xr6:coauthVersionMax="47" xr10:uidLastSave="{00000000-0000-0000-0000-000000000000}"/>
  <bookViews>
    <workbookView xWindow="-60" yWindow="460" windowWidth="19200" windowHeight="10910" xr2:uid="{00000000-000D-0000-FFFF-FFFF00000000}"/>
  </bookViews>
  <sheets>
    <sheet name="Catalogs" sheetId="1" r:id="rId1"/>
    <sheet name="Impact Ratings" sheetId="3" r:id="rId2"/>
    <sheet name="Keywords" sheetId="10" r:id="rId3"/>
    <sheet name="Rights Matrix" sheetId="13" r:id="rId4"/>
    <sheet name="Rights Matrix Module" sheetId="14" r:id="rId5"/>
  </sheets>
  <definedNames>
    <definedName name="_xlnm._FilterDatabase" localSheetId="0" hidden="1">Catalogs!$A$1:$M$386</definedName>
    <definedName name="_xlnm._FilterDatabase" localSheetId="2" hidden="1">Keywords!$E$1:$F$41</definedName>
    <definedName name="_xlnm._FilterDatabase" localSheetId="3" hidden="1">'Rights Matrix'!$A$1:$AH$35</definedName>
    <definedName name="holderkey">Keywords!$E$1:$F$41</definedName>
    <definedName name="_xlnm.Print_Titles" localSheetId="0">Catalogs!$1:$1</definedName>
    <definedName name="Rights_Keywords">Keywords!$A$1:$C$42</definedName>
    <definedName name="RightsAvgScore">'Impact Ratings'!$A$2:$B$35</definedName>
    <definedName name="rightskey">Keywords!$A$2:$C$42</definedName>
  </definedNames>
  <calcPr calcId="191029"/>
</workbook>
</file>

<file path=xl/calcChain.xml><?xml version="1.0" encoding="utf-8"?>
<calcChain xmlns="http://schemas.openxmlformats.org/spreadsheetml/2006/main">
  <c r="J4" i="3" l="1"/>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 i="3"/>
  <c r="J2" i="3" l="1"/>
  <c r="G2" i="3"/>
  <c r="I1" i="3"/>
  <c r="F1" i="3"/>
  <c r="O7" i="14"/>
  <c r="AC13" i="13"/>
  <c r="R8" i="13"/>
  <c r="V4" i="13"/>
  <c r="M22" i="14"/>
  <c r="L6" i="13"/>
  <c r="E34" i="13"/>
  <c r="C31" i="13"/>
  <c r="AC14" i="14"/>
  <c r="AD5" i="13"/>
  <c r="F32" i="14"/>
  <c r="AG36" i="14"/>
  <c r="E15" i="14"/>
  <c r="O22" i="13"/>
  <c r="G20" i="14"/>
  <c r="K20" i="13"/>
  <c r="AB7" i="13"/>
  <c r="D26" i="14"/>
  <c r="AD36" i="14"/>
  <c r="K33" i="13"/>
  <c r="G27" i="13"/>
  <c r="B11" i="13"/>
  <c r="N33" i="13"/>
  <c r="AB12" i="14"/>
  <c r="AB26" i="14"/>
  <c r="AH27" i="13"/>
  <c r="M34" i="13"/>
  <c r="E18" i="13"/>
  <c r="K4" i="14"/>
  <c r="C23" i="13"/>
  <c r="I27" i="13"/>
  <c r="G3" i="14"/>
  <c r="AB17" i="14"/>
  <c r="F12" i="14"/>
  <c r="F24" i="13"/>
  <c r="AG7" i="13"/>
  <c r="J3" i="14"/>
  <c r="Q16" i="13"/>
  <c r="AF22" i="14"/>
  <c r="V24" i="13"/>
  <c r="AD34" i="13"/>
  <c r="L35" i="14"/>
  <c r="E35" i="14"/>
  <c r="AG10" i="14"/>
  <c r="AC23" i="13"/>
  <c r="J21" i="14"/>
  <c r="P17" i="14"/>
  <c r="P16" i="13"/>
  <c r="G4" i="13"/>
  <c r="H8" i="13"/>
  <c r="P31" i="14"/>
  <c r="V6" i="13"/>
  <c r="M25" i="14"/>
  <c r="Z8" i="14"/>
  <c r="J20" i="14"/>
  <c r="U13" i="14"/>
  <c r="F29" i="14"/>
  <c r="O30" i="13"/>
  <c r="B36" i="14"/>
  <c r="C29" i="13"/>
  <c r="S8" i="13"/>
  <c r="H11" i="13"/>
  <c r="N29" i="14"/>
  <c r="I14" i="13"/>
  <c r="O5" i="13"/>
  <c r="B14" i="13"/>
  <c r="AD9" i="13"/>
  <c r="R25" i="14"/>
  <c r="O23" i="14"/>
  <c r="U21" i="14"/>
  <c r="Z26" i="14"/>
  <c r="P29" i="13"/>
  <c r="H6" i="13"/>
  <c r="W25" i="13"/>
  <c r="AF30" i="13"/>
  <c r="X24" i="13"/>
  <c r="AG2" i="13"/>
  <c r="AF27" i="14"/>
  <c r="V17" i="14"/>
  <c r="AA16" i="14"/>
  <c r="AB20" i="14"/>
  <c r="Q22" i="14"/>
  <c r="S11" i="14"/>
  <c r="AE3" i="13"/>
  <c r="O16" i="13"/>
  <c r="U27" i="14"/>
  <c r="AF19" i="13"/>
  <c r="M4" i="14"/>
  <c r="M8" i="13"/>
  <c r="I36" i="14"/>
  <c r="I34" i="13"/>
  <c r="U31" i="13"/>
  <c r="F14" i="13"/>
  <c r="AE14" i="14"/>
  <c r="W20" i="14"/>
  <c r="AC23" i="14"/>
  <c r="L16" i="13"/>
  <c r="R35" i="14"/>
  <c r="R6" i="13"/>
  <c r="H35" i="14"/>
  <c r="X10" i="14"/>
  <c r="AD11" i="14"/>
  <c r="H32" i="13"/>
  <c r="W8" i="13"/>
  <c r="R29" i="14"/>
  <c r="AF9" i="14"/>
  <c r="N13" i="13"/>
  <c r="B23" i="14"/>
  <c r="H29" i="14"/>
  <c r="D21" i="14"/>
  <c r="AD14" i="13"/>
  <c r="K32" i="14"/>
  <c r="Y22" i="14"/>
  <c r="O36" i="14"/>
  <c r="H31" i="13"/>
  <c r="AE34" i="14"/>
  <c r="AD4" i="13"/>
  <c r="Y26" i="14"/>
  <c r="C14" i="13"/>
  <c r="U18" i="14"/>
  <c r="AB23" i="13"/>
  <c r="K14" i="13"/>
  <c r="N23" i="13"/>
  <c r="E31" i="14"/>
  <c r="D4" i="13"/>
  <c r="AE34" i="13"/>
  <c r="AG16" i="13"/>
  <c r="AF22" i="13"/>
  <c r="N8" i="13"/>
  <c r="AF2" i="13"/>
  <c r="I7" i="13"/>
  <c r="R13" i="14"/>
  <c r="J31" i="14"/>
  <c r="R22" i="13"/>
  <c r="AG11" i="13"/>
  <c r="V29" i="13"/>
  <c r="B9" i="13"/>
  <c r="V16" i="14"/>
  <c r="Z24" i="14"/>
  <c r="U32" i="13"/>
  <c r="Z2" i="13"/>
  <c r="AC25" i="13"/>
  <c r="Z34" i="14"/>
  <c r="T31" i="13"/>
  <c r="F26" i="14"/>
  <c r="Q31" i="13"/>
  <c r="D8" i="14"/>
  <c r="K26" i="14"/>
  <c r="I29" i="14"/>
  <c r="N19" i="13"/>
  <c r="L26" i="14"/>
  <c r="T28" i="13"/>
  <c r="Q23" i="14"/>
  <c r="AE10" i="14"/>
  <c r="J13" i="13"/>
  <c r="AB16" i="13"/>
  <c r="K26" i="13"/>
  <c r="AF26" i="14"/>
  <c r="AF3" i="14"/>
  <c r="AD19" i="14"/>
  <c r="E25" i="14"/>
  <c r="G14" i="14"/>
  <c r="P29" i="14"/>
  <c r="Z10" i="13"/>
  <c r="AH17" i="13"/>
  <c r="S32" i="14"/>
  <c r="AA34" i="14"/>
  <c r="I21" i="14"/>
  <c r="M13" i="14"/>
  <c r="H11" i="14"/>
  <c r="Z21" i="13"/>
  <c r="AH22" i="14"/>
  <c r="O16" i="14"/>
  <c r="G17" i="14"/>
  <c r="AG9" i="14"/>
  <c r="T17" i="14"/>
  <c r="S18" i="14"/>
  <c r="J23" i="13"/>
  <c r="L8" i="14"/>
  <c r="U24" i="13"/>
  <c r="AF27" i="13"/>
  <c r="W27" i="14"/>
  <c r="R3" i="14"/>
  <c r="B15" i="14"/>
  <c r="V34" i="14"/>
  <c r="AE29" i="13"/>
  <c r="B4" i="14"/>
  <c r="G33" i="13"/>
  <c r="C3" i="13"/>
  <c r="I28" i="14"/>
  <c r="L15" i="14"/>
  <c r="R4" i="14"/>
  <c r="F17" i="13"/>
  <c r="AE8" i="13"/>
  <c r="U8" i="14"/>
  <c r="D12" i="14"/>
  <c r="C33" i="14"/>
  <c r="D4" i="14"/>
  <c r="E3" i="14"/>
  <c r="N35" i="14"/>
  <c r="D3" i="14"/>
  <c r="AA29" i="14"/>
  <c r="AE6" i="13"/>
  <c r="C32" i="14"/>
  <c r="B31" i="14"/>
  <c r="L8" i="13"/>
  <c r="V33" i="13"/>
  <c r="J19" i="13"/>
  <c r="G5" i="13"/>
  <c r="Q26" i="14"/>
  <c r="X33" i="14"/>
  <c r="Y30" i="13"/>
  <c r="L9" i="13"/>
  <c r="C19" i="14"/>
  <c r="P5" i="14"/>
  <c r="O27" i="14"/>
  <c r="Y5" i="14"/>
  <c r="G34" i="13"/>
  <c r="AA21" i="13"/>
  <c r="AD23" i="13"/>
  <c r="L31" i="13"/>
  <c r="K15" i="14"/>
  <c r="AG13" i="14"/>
  <c r="X14" i="14"/>
  <c r="J30" i="14"/>
  <c r="X32" i="14"/>
  <c r="D27" i="13"/>
  <c r="H18" i="13"/>
  <c r="E32" i="13"/>
  <c r="T29" i="13"/>
  <c r="B15" i="13"/>
  <c r="AC20" i="13"/>
  <c r="N7" i="13"/>
  <c r="Z28" i="14"/>
  <c r="N36" i="14"/>
  <c r="O34" i="13"/>
  <c r="F9" i="13"/>
  <c r="Y23" i="13"/>
  <c r="K18" i="13"/>
  <c r="G25" i="14"/>
  <c r="O3" i="13"/>
  <c r="L27" i="14"/>
  <c r="D21" i="13"/>
  <c r="R4" i="13"/>
  <c r="G8" i="13"/>
  <c r="X18" i="13"/>
  <c r="Q15" i="14"/>
  <c r="B22" i="13"/>
  <c r="R19" i="14"/>
  <c r="F10" i="13"/>
  <c r="Z13" i="13"/>
  <c r="AE20" i="13"/>
  <c r="AC30" i="14"/>
  <c r="V3" i="13"/>
  <c r="J12" i="13"/>
  <c r="P35" i="14"/>
  <c r="AH33" i="14"/>
  <c r="P33" i="13"/>
  <c r="AC4" i="13"/>
  <c r="T27" i="13"/>
  <c r="AA16" i="13"/>
  <c r="Y24" i="14"/>
  <c r="Z9" i="13"/>
  <c r="X13" i="13"/>
  <c r="I23" i="14"/>
  <c r="E35" i="13"/>
  <c r="Y4" i="13"/>
  <c r="T16" i="14"/>
  <c r="AE5" i="13"/>
  <c r="U7" i="13"/>
  <c r="AE4" i="14"/>
  <c r="S25" i="14"/>
  <c r="E22" i="14"/>
  <c r="W3" i="13"/>
  <c r="D27" i="14"/>
  <c r="AA8" i="13"/>
  <c r="H2" i="13"/>
  <c r="Q3" i="13"/>
  <c r="S30" i="14"/>
  <c r="C13" i="14"/>
  <c r="E18" i="14"/>
  <c r="Q35" i="13"/>
  <c r="B25" i="14"/>
  <c r="V10" i="14"/>
  <c r="AA15" i="14"/>
  <c r="C21" i="14"/>
  <c r="E20" i="14"/>
  <c r="D14" i="14"/>
  <c r="P14" i="13"/>
  <c r="O33" i="14"/>
  <c r="X26" i="14"/>
  <c r="I33" i="13"/>
  <c r="Z27" i="14"/>
  <c r="Z11" i="14"/>
  <c r="AA7" i="14"/>
  <c r="M10" i="14"/>
  <c r="E5" i="14"/>
  <c r="S7" i="14"/>
  <c r="U29" i="13"/>
  <c r="L19" i="14"/>
  <c r="E4" i="13"/>
  <c r="S33" i="13"/>
  <c r="AA25" i="13"/>
  <c r="L25" i="14"/>
  <c r="AG20" i="14"/>
  <c r="U15" i="13"/>
  <c r="Z17" i="14"/>
  <c r="W30" i="14"/>
  <c r="T6" i="14"/>
  <c r="Y18" i="14"/>
  <c r="L23" i="13"/>
  <c r="AA12" i="14"/>
  <c r="L17" i="13"/>
  <c r="K36" i="14"/>
  <c r="AH7" i="13"/>
  <c r="W11" i="14"/>
  <c r="O21" i="14"/>
  <c r="G11" i="13"/>
  <c r="AH14" i="14"/>
  <c r="AE18" i="14"/>
  <c r="AB18" i="13"/>
  <c r="S28" i="13"/>
  <c r="AH2" i="13"/>
  <c r="H30" i="14"/>
  <c r="B23" i="13"/>
  <c r="Z32" i="14"/>
  <c r="AE35" i="13"/>
  <c r="J5" i="13"/>
  <c r="G5" i="14"/>
  <c r="K24" i="14"/>
  <c r="I24" i="14"/>
  <c r="T6" i="13"/>
  <c r="M18" i="13"/>
  <c r="AH28" i="14"/>
  <c r="AC17" i="14"/>
  <c r="Y11" i="14"/>
  <c r="F21" i="14"/>
  <c r="Y14" i="14"/>
  <c r="P28" i="13"/>
  <c r="AH29" i="14"/>
  <c r="I26" i="13"/>
  <c r="E17" i="14"/>
  <c r="K25" i="14"/>
  <c r="R14" i="14"/>
  <c r="S4" i="13"/>
  <c r="AB5" i="14"/>
  <c r="Q19" i="13"/>
  <c r="H12" i="13"/>
  <c r="AG6" i="14"/>
  <c r="L24" i="13"/>
  <c r="X12" i="13"/>
  <c r="O10" i="14"/>
  <c r="I26" i="14"/>
  <c r="E19" i="14"/>
  <c r="AC21" i="14"/>
  <c r="L6" i="14"/>
  <c r="Q32" i="13"/>
  <c r="C36" i="14"/>
  <c r="S31" i="14"/>
  <c r="F19" i="13"/>
  <c r="Y16" i="14"/>
  <c r="AG35" i="13"/>
  <c r="P27" i="14"/>
  <c r="AG10" i="13"/>
  <c r="N6" i="14"/>
  <c r="U19" i="13"/>
  <c r="L22" i="14"/>
  <c r="J9" i="14"/>
  <c r="Y25" i="14"/>
  <c r="P10" i="14"/>
  <c r="S35" i="14"/>
  <c r="H4" i="14"/>
  <c r="E8" i="13"/>
  <c r="B26" i="14"/>
  <c r="U15" i="14"/>
  <c r="R8" i="14"/>
  <c r="D17" i="14"/>
  <c r="H19" i="13"/>
  <c r="C18" i="13"/>
  <c r="AB13" i="14"/>
  <c r="AF5" i="14"/>
  <c r="K30" i="14"/>
  <c r="AB17" i="13"/>
  <c r="K29" i="13"/>
  <c r="AE17" i="14"/>
  <c r="R19" i="13"/>
  <c r="X35" i="13"/>
  <c r="S10" i="14"/>
  <c r="C22" i="13"/>
  <c r="E36" i="14"/>
  <c r="O15" i="13"/>
  <c r="W31" i="13"/>
  <c r="T36" i="14"/>
  <c r="E26" i="13"/>
  <c r="H25" i="14"/>
  <c r="Y18" i="13"/>
  <c r="H34" i="14"/>
  <c r="AH16" i="13"/>
  <c r="Q24" i="14"/>
  <c r="U23" i="13"/>
  <c r="S15" i="14"/>
  <c r="AF5" i="13"/>
  <c r="W30" i="13"/>
  <c r="M15" i="13"/>
  <c r="L22" i="13"/>
  <c r="AA23" i="14"/>
  <c r="U26" i="14"/>
  <c r="T30" i="14"/>
  <c r="AA9" i="14"/>
  <c r="AC11" i="14"/>
  <c r="AH5" i="14"/>
  <c r="AB29" i="14"/>
  <c r="AB15" i="14"/>
  <c r="AB34" i="14"/>
  <c r="T27" i="14"/>
  <c r="AH9" i="14"/>
  <c r="C4" i="13"/>
  <c r="AH8" i="14"/>
  <c r="K21" i="13"/>
  <c r="C30" i="14"/>
  <c r="AC24" i="14"/>
  <c r="T30" i="13"/>
  <c r="C35" i="14"/>
  <c r="Z13" i="14"/>
  <c r="T10" i="14"/>
  <c r="AG15" i="14"/>
  <c r="F35" i="14"/>
  <c r="AE27" i="13"/>
  <c r="V30" i="13"/>
  <c r="AB21" i="13"/>
  <c r="Y7" i="14"/>
  <c r="O22" i="14"/>
  <c r="Z35" i="14"/>
  <c r="I31" i="14"/>
  <c r="H19" i="14"/>
  <c r="Q21" i="14"/>
  <c r="Z31" i="13"/>
  <c r="R10" i="14"/>
  <c r="M5" i="13"/>
  <c r="P3" i="13"/>
  <c r="J2" i="13"/>
  <c r="AG23" i="14"/>
  <c r="AA8" i="14"/>
  <c r="X32" i="13"/>
  <c r="AH17" i="14"/>
  <c r="L3" i="14"/>
  <c r="Y28" i="13"/>
  <c r="T31" i="14"/>
  <c r="P12" i="14"/>
  <c r="R30" i="13"/>
  <c r="M26" i="13"/>
  <c r="H6" i="14"/>
  <c r="U10" i="13"/>
  <c r="T21" i="14"/>
  <c r="V16" i="13"/>
  <c r="C18" i="14"/>
  <c r="U26" i="13"/>
  <c r="AA19" i="14"/>
  <c r="W9" i="14"/>
  <c r="U35" i="13"/>
  <c r="E25" i="13"/>
  <c r="AH28" i="13"/>
  <c r="R31" i="14"/>
  <c r="AF7" i="14"/>
  <c r="AE11" i="13"/>
  <c r="T3" i="13"/>
  <c r="Q29" i="13"/>
  <c r="S23" i="14"/>
  <c r="N12" i="13"/>
  <c r="AD27" i="13"/>
  <c r="AF33" i="13"/>
  <c r="Z15" i="13"/>
  <c r="G10" i="13"/>
  <c r="AG33" i="13"/>
  <c r="AF32" i="14"/>
  <c r="N28" i="13"/>
  <c r="AC19" i="13"/>
  <c r="AB30" i="13"/>
  <c r="Z3" i="13"/>
  <c r="I13" i="14"/>
  <c r="U25" i="13"/>
  <c r="S31" i="13"/>
  <c r="L21" i="13"/>
  <c r="Y15" i="13"/>
  <c r="E8" i="14"/>
  <c r="B21" i="13"/>
  <c r="H13" i="13"/>
  <c r="D19" i="13"/>
  <c r="W23" i="13"/>
  <c r="AD18" i="13"/>
  <c r="J16" i="14"/>
  <c r="AG34" i="13"/>
  <c r="E16" i="14"/>
  <c r="B5" i="14"/>
  <c r="N32" i="13"/>
  <c r="I21" i="13"/>
  <c r="Q29" i="14"/>
  <c r="M21" i="14"/>
  <c r="T35" i="13"/>
  <c r="AF14" i="13"/>
  <c r="AH14" i="13"/>
  <c r="M7" i="13"/>
  <c r="S8" i="14"/>
  <c r="S2" i="13"/>
  <c r="AB36" i="14"/>
  <c r="X15" i="13"/>
  <c r="AD10" i="13"/>
  <c r="N24" i="13"/>
  <c r="AA33" i="14"/>
  <c r="AE15" i="13"/>
  <c r="L12" i="13"/>
  <c r="AB24" i="13"/>
  <c r="AG28" i="14"/>
  <c r="I27" i="14"/>
  <c r="AC24" i="13"/>
  <c r="S12" i="14"/>
  <c r="AB28" i="13"/>
  <c r="Q14" i="13"/>
  <c r="AA3" i="14"/>
  <c r="L32" i="13"/>
  <c r="E4" i="14"/>
  <c r="AH13" i="13"/>
  <c r="D29" i="13"/>
  <c r="AH35" i="14"/>
  <c r="C4" i="14"/>
  <c r="AB35" i="13"/>
  <c r="U30" i="13"/>
  <c r="Z5" i="14"/>
  <c r="AA6" i="14"/>
  <c r="W9" i="13"/>
  <c r="H32" i="14"/>
  <c r="W23" i="14"/>
  <c r="AC18" i="14"/>
  <c r="K29" i="14"/>
  <c r="O8" i="13"/>
  <c r="AF4" i="14"/>
  <c r="Y15" i="14"/>
  <c r="M8" i="14"/>
  <c r="Z4" i="14"/>
  <c r="P15" i="14"/>
  <c r="N10" i="14"/>
  <c r="N4" i="13"/>
  <c r="AF23" i="13"/>
  <c r="G19" i="14"/>
  <c r="AC7" i="14"/>
  <c r="C12" i="14"/>
  <c r="U4" i="14"/>
  <c r="V13" i="14"/>
  <c r="D19" i="14"/>
  <c r="AH21" i="14"/>
  <c r="Y3" i="14"/>
  <c r="S19" i="14"/>
  <c r="D3" i="13"/>
  <c r="H26" i="13"/>
  <c r="N26" i="14"/>
  <c r="T12" i="13"/>
  <c r="X18" i="14"/>
  <c r="AB14" i="14"/>
  <c r="AD11" i="13"/>
  <c r="R33" i="14"/>
  <c r="C29" i="14"/>
  <c r="AA11" i="14"/>
  <c r="D35" i="14"/>
  <c r="U10" i="14"/>
  <c r="O12" i="13"/>
  <c r="S5" i="14"/>
  <c r="D10" i="13"/>
  <c r="P19" i="13"/>
  <c r="Y32" i="13"/>
  <c r="V21" i="13"/>
  <c r="B32" i="14"/>
  <c r="U36" i="14"/>
  <c r="N33" i="14"/>
  <c r="M17" i="14"/>
  <c r="J29" i="14"/>
  <c r="I10" i="13"/>
  <c r="J7" i="14"/>
  <c r="T24" i="14"/>
  <c r="AD22" i="14"/>
  <c r="L18" i="13"/>
  <c r="AD32" i="13"/>
  <c r="I15" i="13"/>
  <c r="N3" i="14"/>
  <c r="L10" i="14"/>
  <c r="AC22" i="14"/>
  <c r="E14" i="14"/>
  <c r="B14" i="14"/>
  <c r="C33" i="13"/>
  <c r="K27" i="13"/>
  <c r="J34" i="14"/>
  <c r="S25" i="13"/>
  <c r="AG26" i="13"/>
  <c r="S16" i="14"/>
  <c r="E3" i="13"/>
  <c r="V31" i="13"/>
  <c r="AG21" i="14"/>
  <c r="B7" i="14"/>
  <c r="U27" i="13"/>
  <c r="I14" i="14"/>
  <c r="E19" i="13"/>
  <c r="U13" i="13"/>
  <c r="L28" i="14"/>
  <c r="X5" i="13"/>
  <c r="AE21" i="13"/>
  <c r="AB10" i="14"/>
  <c r="V15" i="14"/>
  <c r="O32" i="14"/>
  <c r="P9" i="14"/>
  <c r="X11" i="14"/>
  <c r="G15" i="13"/>
  <c r="G3" i="13"/>
  <c r="T17" i="13"/>
  <c r="AB10" i="13"/>
  <c r="M5" i="14"/>
  <c r="S18" i="13"/>
  <c r="B13" i="14"/>
  <c r="F6" i="13"/>
  <c r="AG13" i="13"/>
  <c r="AA18" i="13"/>
  <c r="F16" i="13"/>
  <c r="Z30" i="13"/>
  <c r="F28" i="13"/>
  <c r="O10" i="13"/>
  <c r="W21" i="13"/>
  <c r="O9" i="13"/>
  <c r="N27" i="13"/>
  <c r="O23" i="13"/>
  <c r="Y4" i="14"/>
  <c r="G6" i="13"/>
  <c r="G8" i="14"/>
  <c r="B10" i="14"/>
  <c r="O13" i="13"/>
  <c r="L20" i="13"/>
  <c r="U5" i="13"/>
  <c r="Y11" i="13"/>
  <c r="AH15" i="14"/>
  <c r="Q25" i="13"/>
  <c r="O31" i="13"/>
  <c r="AC16" i="13"/>
  <c r="V19" i="14"/>
  <c r="U17" i="14"/>
  <c r="N10" i="13"/>
  <c r="AG32" i="13"/>
  <c r="AD29" i="13"/>
  <c r="X25" i="14"/>
  <c r="M10" i="13"/>
  <c r="AH30" i="14"/>
  <c r="AB13" i="13"/>
  <c r="AA20" i="14"/>
  <c r="AG5" i="14"/>
  <c r="M19" i="13"/>
  <c r="K28" i="14"/>
  <c r="C24" i="14"/>
  <c r="Q9" i="14"/>
  <c r="B18" i="13"/>
  <c r="Z26" i="13"/>
  <c r="AC30" i="13"/>
  <c r="AE23" i="13"/>
  <c r="AC8" i="14"/>
  <c r="D29" i="14"/>
  <c r="Y20" i="14"/>
  <c r="N22" i="14"/>
  <c r="F20" i="14"/>
  <c r="T5" i="13"/>
  <c r="X14" i="13"/>
  <c r="X4" i="14"/>
  <c r="X21" i="14"/>
  <c r="C2" i="13"/>
  <c r="V35" i="14"/>
  <c r="W16" i="14"/>
  <c r="AG16" i="14"/>
  <c r="T29" i="14"/>
  <c r="N15" i="13"/>
  <c r="I15" i="14"/>
  <c r="AC35" i="14"/>
  <c r="V31" i="14"/>
  <c r="F5" i="14"/>
  <c r="S14" i="14"/>
  <c r="Y19" i="13"/>
  <c r="X29" i="13"/>
  <c r="L17" i="14"/>
  <c r="R33" i="13"/>
  <c r="V8" i="13"/>
  <c r="B34" i="14"/>
  <c r="AD30" i="14"/>
  <c r="AF7" i="13"/>
  <c r="F11" i="13"/>
  <c r="C16" i="14"/>
  <c r="Y13" i="14"/>
  <c r="P4" i="14"/>
  <c r="W7" i="13"/>
  <c r="W24" i="14"/>
  <c r="D20" i="13"/>
  <c r="I12" i="13"/>
  <c r="K12" i="14"/>
  <c r="K9" i="14"/>
  <c r="S10" i="13"/>
  <c r="AE30" i="14"/>
  <c r="AE25" i="14"/>
  <c r="E29" i="13"/>
  <c r="X28" i="13"/>
  <c r="AB29" i="13"/>
  <c r="T4" i="14"/>
  <c r="X19" i="13"/>
  <c r="C6" i="14"/>
  <c r="AB32" i="14"/>
  <c r="R2" i="13"/>
  <c r="V7" i="14"/>
  <c r="B30" i="14"/>
  <c r="L36" i="14"/>
  <c r="L5" i="14"/>
  <c r="AC17" i="13"/>
  <c r="R12" i="14"/>
  <c r="X26" i="13"/>
  <c r="M31" i="13"/>
  <c r="J9" i="13"/>
  <c r="O11" i="13"/>
  <c r="O11" i="14"/>
  <c r="U5" i="14"/>
  <c r="I23" i="13"/>
  <c r="AF18" i="14"/>
  <c r="L11" i="14"/>
  <c r="F4" i="13"/>
  <c r="W35" i="14"/>
  <c r="W31" i="14"/>
  <c r="G26" i="14"/>
  <c r="AG17" i="13"/>
  <c r="W27" i="13"/>
  <c r="K35" i="13"/>
  <c r="C12" i="13"/>
  <c r="R9" i="13"/>
  <c r="I30" i="13"/>
  <c r="W13" i="14"/>
  <c r="C3" i="14"/>
  <c r="T19" i="13"/>
  <c r="AF23" i="14"/>
  <c r="J27" i="14"/>
  <c r="Q10" i="14"/>
  <c r="AA17" i="14"/>
  <c r="N31" i="13"/>
  <c r="K34" i="13"/>
  <c r="AF4" i="13"/>
  <c r="AB11" i="13"/>
  <c r="J27" i="13"/>
  <c r="AB11" i="14"/>
  <c r="N2" i="13"/>
  <c r="AD34" i="14"/>
  <c r="O17" i="14"/>
  <c r="AA29" i="13"/>
  <c r="C20" i="13"/>
  <c r="O32" i="13"/>
  <c r="S27" i="14"/>
  <c r="AC35" i="13"/>
  <c r="AB8" i="13"/>
  <c r="D15" i="13"/>
  <c r="AC4" i="14"/>
  <c r="U23" i="14"/>
  <c r="S29" i="13"/>
  <c r="V27" i="13"/>
  <c r="R6" i="14"/>
  <c r="C9" i="13"/>
  <c r="Y12" i="13"/>
  <c r="H27" i="13"/>
  <c r="AF35" i="14"/>
  <c r="S17" i="14"/>
  <c r="Q33" i="14"/>
  <c r="V23" i="13"/>
  <c r="W4" i="13"/>
  <c r="AC9" i="14"/>
  <c r="B6" i="14"/>
  <c r="X6" i="14"/>
  <c r="K22" i="14"/>
  <c r="AB20" i="13"/>
  <c r="S36" i="14"/>
  <c r="AF28" i="13"/>
  <c r="G21" i="14"/>
  <c r="AH21" i="13"/>
  <c r="W2" i="13"/>
  <c r="AD33" i="13"/>
  <c r="AC33" i="14"/>
  <c r="K15" i="13"/>
  <c r="AC6" i="14"/>
  <c r="E6" i="13"/>
  <c r="N14" i="13"/>
  <c r="X15" i="14"/>
  <c r="AD10" i="14"/>
  <c r="M23" i="14"/>
  <c r="T12" i="14"/>
  <c r="G11" i="14"/>
  <c r="AC32" i="14"/>
  <c r="M11" i="13"/>
  <c r="P31" i="13"/>
  <c r="I25" i="14"/>
  <c r="Q34" i="14"/>
  <c r="AD25" i="14"/>
  <c r="K28" i="13"/>
  <c r="AD13" i="14"/>
  <c r="AG25" i="13"/>
  <c r="F18" i="14"/>
  <c r="W14" i="13"/>
  <c r="U14" i="14"/>
  <c r="X22" i="14"/>
  <c r="AA27" i="14"/>
  <c r="Q5" i="14"/>
  <c r="AC36" i="14"/>
  <c r="AD29" i="14"/>
  <c r="K11" i="13"/>
  <c r="M9" i="13"/>
  <c r="N21" i="14"/>
  <c r="T15" i="14"/>
  <c r="W12" i="14"/>
  <c r="AB8" i="14"/>
  <c r="I17" i="13"/>
  <c r="R5" i="13"/>
  <c r="AE24" i="14"/>
  <c r="F17" i="14"/>
  <c r="T32" i="14"/>
  <c r="AC13" i="14"/>
  <c r="Z21" i="14"/>
  <c r="W35" i="13"/>
  <c r="B25" i="13"/>
  <c r="W26" i="13"/>
  <c r="W32" i="13"/>
  <c r="T11" i="14"/>
  <c r="L4" i="14"/>
  <c r="AH6" i="14"/>
  <c r="C16" i="13"/>
  <c r="J5" i="14"/>
  <c r="AA6" i="13"/>
  <c r="AG7" i="14"/>
  <c r="U34" i="13"/>
  <c r="AB33" i="13"/>
  <c r="W33" i="14"/>
  <c r="Y31" i="14"/>
  <c r="R12" i="13"/>
  <c r="J8" i="14"/>
  <c r="AF8" i="14"/>
  <c r="F10" i="14"/>
  <c r="AD6" i="14"/>
  <c r="Y6" i="13"/>
  <c r="D23" i="13"/>
  <c r="H10" i="14"/>
  <c r="X17" i="14"/>
  <c r="F30" i="13"/>
  <c r="Y14" i="13"/>
  <c r="D35" i="13"/>
  <c r="AA15" i="13"/>
  <c r="T3" i="14"/>
  <c r="AA35" i="14"/>
  <c r="AC20" i="14"/>
  <c r="AE26" i="14"/>
  <c r="C24" i="13"/>
  <c r="F13" i="13"/>
  <c r="T25" i="13"/>
  <c r="K10" i="13"/>
  <c r="D16" i="14"/>
  <c r="T33" i="14"/>
  <c r="K2" i="13"/>
  <c r="D34" i="14"/>
  <c r="O25" i="13"/>
  <c r="AD23" i="14"/>
  <c r="W29" i="14"/>
  <c r="AF3" i="13"/>
  <c r="L33" i="13"/>
  <c r="Z25" i="13"/>
  <c r="AF11" i="13"/>
  <c r="X16" i="13"/>
  <c r="Y25" i="13"/>
  <c r="R11" i="13"/>
  <c r="G35" i="13"/>
  <c r="Z7" i="13"/>
  <c r="D30" i="13"/>
  <c r="Q13" i="13"/>
  <c r="F18" i="13"/>
  <c r="N6" i="13"/>
  <c r="O26" i="14"/>
  <c r="M29" i="14"/>
  <c r="U21" i="13"/>
  <c r="G23" i="14"/>
  <c r="C10" i="13"/>
  <c r="AB33" i="14"/>
  <c r="R20" i="13"/>
  <c r="P17" i="13"/>
  <c r="AF24" i="13"/>
  <c r="I29" i="13"/>
  <c r="U28" i="13"/>
  <c r="S20" i="13"/>
  <c r="Q33" i="13"/>
  <c r="D9" i="13"/>
  <c r="AD31" i="14"/>
  <c r="S24" i="13"/>
  <c r="B30" i="13"/>
  <c r="R17" i="13"/>
  <c r="W19" i="13"/>
  <c r="AE22" i="13"/>
  <c r="AB34" i="13"/>
  <c r="I25" i="13"/>
  <c r="AB32" i="13"/>
  <c r="Z22" i="13"/>
  <c r="R26" i="13"/>
  <c r="N16" i="14"/>
  <c r="G35" i="14"/>
  <c r="AB30" i="14"/>
  <c r="R24" i="14"/>
  <c r="J31" i="13"/>
  <c r="D11" i="14"/>
  <c r="AE32" i="13"/>
  <c r="E6" i="14"/>
  <c r="U4" i="13"/>
  <c r="X31" i="13"/>
  <c r="H23" i="13"/>
  <c r="AH25" i="13"/>
  <c r="O30" i="14"/>
  <c r="P33" i="14"/>
  <c r="D24" i="14"/>
  <c r="L13" i="13"/>
  <c r="AF24" i="14"/>
  <c r="T22" i="14"/>
  <c r="H28" i="13"/>
  <c r="AD16" i="14"/>
  <c r="AD12" i="14"/>
  <c r="AG11" i="14"/>
  <c r="P4" i="13"/>
  <c r="Q28" i="14"/>
  <c r="D12" i="13"/>
  <c r="Q8" i="14"/>
  <c r="J35" i="14"/>
  <c r="M3" i="14"/>
  <c r="C7" i="14"/>
  <c r="K11" i="14"/>
  <c r="T5" i="14"/>
  <c r="P24" i="14"/>
  <c r="Y28" i="14"/>
  <c r="C9" i="14"/>
  <c r="Y10" i="14"/>
  <c r="O8" i="14"/>
  <c r="AC26" i="14"/>
  <c r="I9" i="13"/>
  <c r="D32" i="14"/>
  <c r="AF14" i="14"/>
  <c r="L25" i="13"/>
  <c r="F33" i="14"/>
  <c r="AF15" i="14"/>
  <c r="S26" i="14"/>
  <c r="K24" i="13"/>
  <c r="L24" i="14"/>
  <c r="C8" i="14"/>
  <c r="AH30" i="13"/>
  <c r="M23" i="13"/>
  <c r="AD30" i="13"/>
  <c r="J32" i="14"/>
  <c r="AB27" i="14"/>
  <c r="AD9" i="14"/>
  <c r="W16" i="13"/>
  <c r="E10" i="14"/>
  <c r="N24" i="14"/>
  <c r="I32" i="13"/>
  <c r="O26" i="13"/>
  <c r="AF32" i="13"/>
  <c r="H33" i="14"/>
  <c r="Q34" i="13"/>
  <c r="S12" i="13"/>
  <c r="M35" i="13"/>
  <c r="AA28" i="13"/>
  <c r="R15" i="14"/>
  <c r="F13" i="14"/>
  <c r="H20" i="14"/>
  <c r="T26" i="14"/>
  <c r="P27" i="13"/>
  <c r="K30" i="13"/>
  <c r="AC32" i="13"/>
  <c r="AA10" i="14"/>
  <c r="AE30" i="13"/>
  <c r="J17" i="13"/>
  <c r="D22" i="14"/>
  <c r="AG23" i="13"/>
  <c r="R23" i="14"/>
  <c r="Q27" i="14"/>
  <c r="I32" i="14"/>
  <c r="G28" i="14"/>
  <c r="AC9" i="13"/>
  <c r="AE12" i="14"/>
  <c r="Z14" i="13"/>
  <c r="J21" i="13"/>
  <c r="Y12" i="14"/>
  <c r="Q10" i="13"/>
  <c r="Y33" i="13"/>
  <c r="G7" i="13"/>
  <c r="D8" i="13"/>
  <c r="AH23" i="14"/>
  <c r="W18" i="13"/>
  <c r="H17" i="13"/>
  <c r="V18" i="13"/>
  <c r="Z16" i="14"/>
  <c r="Y7" i="13"/>
  <c r="AH24" i="14"/>
  <c r="P34" i="14"/>
  <c r="Y13" i="13"/>
  <c r="AF34" i="14"/>
  <c r="AH29" i="13"/>
  <c r="N5" i="13"/>
  <c r="Q7" i="14"/>
  <c r="N16" i="13"/>
  <c r="AA24" i="14"/>
  <c r="AG29" i="14"/>
  <c r="AA13" i="13"/>
  <c r="AF13" i="13"/>
  <c r="W33" i="13"/>
  <c r="L5" i="13"/>
  <c r="B8" i="13"/>
  <c r="D15" i="14"/>
  <c r="C6" i="13"/>
  <c r="F15" i="13"/>
  <c r="AG20" i="13"/>
  <c r="R30" i="14"/>
  <c r="AG3" i="14"/>
  <c r="AE33" i="13"/>
  <c r="AB2" i="13"/>
  <c r="M27" i="14"/>
  <c r="Z7" i="14"/>
  <c r="I35" i="13"/>
  <c r="J14" i="14"/>
  <c r="F33" i="13"/>
  <c r="W24" i="13"/>
  <c r="P21" i="13"/>
  <c r="G6" i="14"/>
  <c r="X10" i="13"/>
  <c r="Y27" i="13"/>
  <c r="E30" i="13"/>
  <c r="H33" i="13"/>
  <c r="AH12" i="13"/>
  <c r="P13" i="13"/>
  <c r="J15" i="13"/>
  <c r="AE20" i="14"/>
  <c r="T26" i="13"/>
  <c r="K20" i="14"/>
  <c r="AC5" i="14"/>
  <c r="AB19" i="14"/>
  <c r="AA30" i="13"/>
  <c r="T25" i="14"/>
  <c r="AE28" i="14"/>
  <c r="L14" i="13"/>
  <c r="H9" i="13"/>
  <c r="D33" i="13"/>
  <c r="G27" i="14"/>
  <c r="AE13" i="13"/>
  <c r="L4" i="13"/>
  <c r="N27" i="14"/>
  <c r="AE9" i="14"/>
  <c r="AF9" i="13"/>
  <c r="Q17" i="14"/>
  <c r="T8" i="14"/>
  <c r="W15" i="13"/>
  <c r="K6" i="13"/>
  <c r="I3" i="14"/>
  <c r="AD17" i="14"/>
  <c r="L33" i="14"/>
  <c r="F30" i="14"/>
  <c r="P7" i="13"/>
  <c r="R22" i="14"/>
  <c r="AB5" i="13"/>
  <c r="J4" i="14"/>
  <c r="O34" i="14"/>
  <c r="M11" i="14"/>
  <c r="T4" i="13"/>
  <c r="Z23" i="13"/>
  <c r="X36" i="14"/>
  <c r="H24" i="14"/>
  <c r="T18" i="14"/>
  <c r="L9" i="14"/>
  <c r="W26" i="14"/>
  <c r="O25" i="14"/>
  <c r="K23" i="14"/>
  <c r="AC31" i="13"/>
  <c r="AF31" i="14"/>
  <c r="L26" i="13"/>
  <c r="J18" i="14"/>
  <c r="U11" i="13"/>
  <c r="H9" i="14"/>
  <c r="L2" i="13"/>
  <c r="AH11" i="14"/>
  <c r="T14" i="14"/>
  <c r="F29" i="13"/>
  <c r="K16" i="14"/>
  <c r="AA18" i="14"/>
  <c r="B8" i="14"/>
  <c r="N26" i="13"/>
  <c r="AD4" i="14"/>
  <c r="C15" i="13"/>
  <c r="C31" i="14"/>
  <c r="V26" i="14"/>
  <c r="L30" i="14"/>
  <c r="V28" i="13"/>
  <c r="Z31" i="14"/>
  <c r="R7" i="14"/>
  <c r="K17" i="14"/>
  <c r="M6" i="13"/>
  <c r="AG31" i="13"/>
  <c r="E22" i="13"/>
  <c r="S27" i="13"/>
  <c r="Z18" i="14"/>
  <c r="AD8" i="13"/>
  <c r="M6" i="14"/>
  <c r="AB27" i="13"/>
  <c r="N31" i="14"/>
  <c r="AG30" i="13"/>
  <c r="Q24" i="13"/>
  <c r="J24" i="13"/>
  <c r="I16" i="13"/>
  <c r="V9" i="14"/>
  <c r="J4" i="13"/>
  <c r="T28" i="14"/>
  <c r="X3" i="13"/>
  <c r="J16" i="13"/>
  <c r="Z33" i="14"/>
  <c r="E33" i="13"/>
  <c r="T13" i="14"/>
  <c r="J13" i="14"/>
  <c r="Z29" i="14"/>
  <c r="R28" i="14"/>
  <c r="Z20" i="14"/>
  <c r="AC15" i="14"/>
  <c r="AG35" i="14"/>
  <c r="M35" i="14"/>
  <c r="AH16" i="14"/>
  <c r="Y34" i="14"/>
  <c r="I7" i="14"/>
  <c r="U22" i="13"/>
  <c r="Z6" i="13"/>
  <c r="Y8" i="14"/>
  <c r="AH34" i="14"/>
  <c r="V7" i="13"/>
  <c r="M33" i="14"/>
  <c r="E16" i="13"/>
  <c r="V26" i="13"/>
  <c r="AA36" i="14"/>
  <c r="Z10" i="14"/>
  <c r="Z29" i="13"/>
  <c r="M7" i="14"/>
  <c r="L16" i="14"/>
  <c r="E13" i="13"/>
  <c r="X21" i="13"/>
  <c r="AH34" i="13"/>
  <c r="AA33" i="13"/>
  <c r="AE27" i="14"/>
  <c r="L15" i="13"/>
  <c r="N23" i="14"/>
  <c r="P22" i="14"/>
  <c r="Q5" i="13"/>
  <c r="J26" i="14"/>
  <c r="J15" i="14"/>
  <c r="D24" i="13"/>
  <c r="AD13" i="13"/>
  <c r="D10" i="14"/>
  <c r="H16" i="13"/>
  <c r="Y2" i="13"/>
  <c r="U20" i="14"/>
  <c r="AA26" i="13"/>
  <c r="AE28" i="13"/>
  <c r="AA28" i="14"/>
  <c r="B17" i="14"/>
  <c r="E28" i="13"/>
  <c r="Y35" i="14"/>
  <c r="V29" i="14"/>
  <c r="AH12" i="14"/>
  <c r="Z4" i="13"/>
  <c r="C23" i="14"/>
  <c r="I10" i="14"/>
  <c r="S20" i="14"/>
  <c r="J34" i="13"/>
  <c r="D14" i="13"/>
  <c r="AH4" i="14"/>
  <c r="P6" i="13"/>
  <c r="P23" i="13"/>
  <c r="D13" i="14"/>
  <c r="P25" i="14"/>
  <c r="C22" i="14"/>
  <c r="AB24" i="14"/>
  <c r="AD12" i="13"/>
  <c r="O4" i="13"/>
  <c r="AB9" i="13"/>
  <c r="AG24" i="14"/>
  <c r="K33" i="14"/>
  <c r="M24" i="13"/>
  <c r="H26" i="14"/>
  <c r="Q4" i="14"/>
  <c r="K7" i="13"/>
  <c r="T20" i="14"/>
  <c r="AH13" i="14"/>
  <c r="D28" i="14"/>
  <c r="AD28" i="14"/>
  <c r="AG31" i="14"/>
  <c r="D7" i="14"/>
  <c r="W3" i="14"/>
  <c r="Z33" i="13"/>
  <c r="U16" i="14"/>
  <c r="F8" i="14"/>
  <c r="AG26" i="14"/>
  <c r="W7" i="14"/>
  <c r="Y6" i="14"/>
  <c r="AG22" i="14"/>
  <c r="I35" i="14"/>
  <c r="M19" i="14"/>
  <c r="D30" i="14"/>
  <c r="T18" i="13"/>
  <c r="N8" i="14"/>
  <c r="S22" i="14"/>
  <c r="B22" i="14"/>
  <c r="M36" i="14"/>
  <c r="AF31" i="13"/>
  <c r="W18" i="14"/>
  <c r="Y9" i="14"/>
  <c r="AE19" i="13"/>
  <c r="G22" i="14"/>
  <c r="U28" i="14"/>
  <c r="R27" i="13"/>
  <c r="W34" i="13"/>
  <c r="G16" i="14"/>
  <c r="X8" i="14"/>
  <c r="K16" i="13"/>
  <c r="V36" i="14"/>
  <c r="N25" i="14"/>
  <c r="P28" i="14"/>
  <c r="C10" i="14"/>
  <c r="P30" i="13"/>
  <c r="Z19" i="13"/>
  <c r="N7" i="14"/>
  <c r="U33" i="14"/>
  <c r="N9" i="13"/>
  <c r="G12" i="14"/>
  <c r="Z19" i="14"/>
  <c r="J26" i="13"/>
  <c r="C14" i="14"/>
  <c r="W5" i="13"/>
  <c r="C34" i="13"/>
  <c r="F28" i="14"/>
  <c r="AB22" i="13"/>
  <c r="V15" i="13"/>
  <c r="Q22" i="13"/>
  <c r="AH18" i="13"/>
  <c r="AH35" i="13"/>
  <c r="AH25" i="14"/>
  <c r="W15" i="14"/>
  <c r="R21" i="13"/>
  <c r="AH32" i="13"/>
  <c r="S34" i="13"/>
  <c r="T11" i="13"/>
  <c r="U11" i="14"/>
  <c r="AH31" i="13"/>
  <c r="I9" i="14"/>
  <c r="Q30" i="13"/>
  <c r="AC25" i="14"/>
  <c r="X19" i="14"/>
  <c r="X7" i="14"/>
  <c r="M20" i="13"/>
  <c r="AE13" i="14"/>
  <c r="E21" i="14"/>
  <c r="AC27" i="14"/>
  <c r="J25" i="14"/>
  <c r="M32" i="14"/>
  <c r="O19" i="14"/>
  <c r="S32" i="13"/>
  <c r="V22" i="14"/>
  <c r="H3" i="13"/>
  <c r="W6" i="14"/>
  <c r="G29" i="14"/>
  <c r="W32" i="14"/>
  <c r="AE22" i="14"/>
  <c r="K27" i="14"/>
  <c r="B5" i="13"/>
  <c r="J35" i="13"/>
  <c r="Y10" i="13"/>
  <c r="V33" i="14"/>
  <c r="Q35" i="14"/>
  <c r="E27" i="14"/>
  <c r="Q11" i="13"/>
  <c r="U3" i="13"/>
  <c r="J36" i="14"/>
  <c r="AD20" i="14"/>
  <c r="Y8" i="13"/>
  <c r="V10" i="13"/>
  <c r="M31" i="14"/>
  <c r="N22" i="13"/>
  <c r="S29" i="14"/>
  <c r="V9" i="13"/>
  <c r="B2" i="13"/>
  <c r="J19" i="14"/>
  <c r="J6" i="14"/>
  <c r="F3" i="14"/>
  <c r="AF20" i="13"/>
  <c r="U6" i="14"/>
  <c r="AF17" i="13"/>
  <c r="U20" i="13"/>
  <c r="AH20" i="14"/>
  <c r="K21" i="14"/>
  <c r="Z9" i="14"/>
  <c r="M2" i="13"/>
  <c r="Z5" i="13"/>
  <c r="N14" i="14"/>
  <c r="Q32" i="14"/>
  <c r="Z12" i="14"/>
  <c r="AF25" i="14"/>
  <c r="AH31" i="14"/>
  <c r="F34" i="13"/>
  <c r="V20" i="14"/>
  <c r="AE15" i="14"/>
  <c r="B28" i="14"/>
  <c r="AH7" i="14"/>
  <c r="AA27" i="13"/>
  <c r="S34" i="14"/>
  <c r="L34" i="14"/>
  <c r="AE19" i="14"/>
  <c r="T15" i="13"/>
  <c r="M22" i="13"/>
  <c r="N4" i="14"/>
  <c r="AG27" i="13"/>
  <c r="V8" i="14"/>
  <c r="V28" i="14"/>
  <c r="X12" i="14"/>
  <c r="I33" i="14"/>
  <c r="M34" i="14"/>
  <c r="AH24" i="13"/>
  <c r="M9" i="14"/>
  <c r="AF36" i="14"/>
  <c r="M16" i="13"/>
  <c r="W8" i="14"/>
  <c r="P6" i="14"/>
  <c r="AF21" i="13"/>
  <c r="V20" i="13"/>
  <c r="N5" i="14"/>
  <c r="K4" i="13"/>
  <c r="AA14" i="13"/>
  <c r="Z28" i="13"/>
  <c r="F19" i="14"/>
  <c r="S19" i="13"/>
  <c r="D13" i="13"/>
  <c r="D18" i="13"/>
  <c r="AD32" i="14"/>
  <c r="R18" i="13"/>
  <c r="AH15" i="13"/>
  <c r="B16" i="14"/>
  <c r="AE9" i="13"/>
  <c r="W36" i="14"/>
  <c r="D25" i="14"/>
  <c r="P26" i="13"/>
  <c r="AC3" i="13"/>
  <c r="M24" i="14"/>
  <c r="O20" i="13"/>
  <c r="F16" i="14"/>
  <c r="E29" i="14"/>
  <c r="V6" i="14"/>
  <c r="N3" i="13"/>
  <c r="S33" i="14"/>
  <c r="B34" i="13"/>
  <c r="O14" i="13"/>
  <c r="F22" i="14"/>
  <c r="AG8" i="14"/>
  <c r="N9" i="14"/>
  <c r="B3" i="14"/>
  <c r="AA31" i="14"/>
  <c r="N17" i="13"/>
  <c r="AH36" i="14"/>
  <c r="S35" i="13"/>
  <c r="B3" i="13"/>
  <c r="O29" i="14"/>
  <c r="AF16" i="13"/>
  <c r="Z20" i="13"/>
  <c r="AC16" i="14"/>
  <c r="G20" i="13"/>
  <c r="S6" i="14"/>
  <c r="AE29" i="14"/>
  <c r="AA19" i="13"/>
  <c r="AC29" i="14"/>
  <c r="L3" i="13"/>
  <c r="AD7" i="14"/>
  <c r="U34" i="14"/>
  <c r="AA30" i="14"/>
  <c r="AC34" i="13"/>
  <c r="M26" i="14"/>
  <c r="AA2" i="13"/>
  <c r="G25" i="13"/>
  <c r="AB6" i="13"/>
  <c r="R34" i="13"/>
  <c r="AH23" i="13"/>
  <c r="AF33" i="14"/>
  <c r="AB35" i="14"/>
  <c r="T9" i="13"/>
  <c r="W21" i="14"/>
  <c r="I22" i="14"/>
  <c r="O33" i="13"/>
  <c r="C17" i="13"/>
  <c r="O6" i="13"/>
  <c r="AA13" i="14"/>
  <c r="T34" i="13"/>
  <c r="AF29" i="14"/>
  <c r="O6" i="14"/>
  <c r="K19" i="13"/>
  <c r="N19" i="14"/>
  <c r="X35" i="14"/>
  <c r="AH11" i="13"/>
  <c r="AH9" i="13"/>
  <c r="T13" i="13"/>
  <c r="L11" i="13"/>
  <c r="I6" i="14"/>
  <c r="AD24" i="14"/>
  <c r="O2" i="13"/>
  <c r="F22" i="13"/>
  <c r="O4" i="14"/>
  <c r="P26" i="14"/>
  <c r="E7" i="14"/>
  <c r="H20" i="13"/>
  <c r="AH19" i="13"/>
  <c r="AC22" i="13"/>
  <c r="G28" i="13"/>
  <c r="R36" i="14"/>
  <c r="R29" i="13"/>
  <c r="H15" i="14"/>
  <c r="L19" i="13"/>
  <c r="I5" i="14"/>
  <c r="H14" i="13"/>
  <c r="AG12" i="13"/>
  <c r="V11" i="14"/>
  <c r="R34" i="14"/>
  <c r="O35" i="14"/>
  <c r="AC19" i="14"/>
  <c r="S15" i="13"/>
  <c r="D23" i="14"/>
  <c r="L14" i="14"/>
  <c r="AD20" i="13"/>
  <c r="F27" i="14"/>
  <c r="M21" i="13"/>
  <c r="AF20" i="14"/>
  <c r="AD33" i="14"/>
  <c r="U32" i="14"/>
  <c r="H24" i="13"/>
  <c r="D5" i="14"/>
  <c r="AD15" i="14"/>
  <c r="K32" i="13"/>
  <c r="M12" i="13"/>
  <c r="AC33" i="13"/>
  <c r="B29" i="13"/>
  <c r="AE25" i="13"/>
  <c r="F36" i="14"/>
  <c r="X30" i="14"/>
  <c r="K8" i="14"/>
  <c r="S3" i="14"/>
  <c r="G31" i="13"/>
  <c r="AB4" i="14"/>
  <c r="AC27" i="13"/>
  <c r="Q6" i="14"/>
  <c r="AE5" i="14"/>
  <c r="C11" i="14"/>
  <c r="G10" i="14"/>
  <c r="G33" i="14"/>
  <c r="Q20" i="13"/>
  <c r="E30" i="14"/>
  <c r="AC21" i="13"/>
  <c r="M4" i="13"/>
  <c r="Y23" i="14"/>
  <c r="M13" i="13"/>
  <c r="C28" i="14"/>
  <c r="AA35" i="13"/>
  <c r="L28" i="13"/>
  <c r="L7" i="14"/>
  <c r="C8" i="13"/>
  <c r="R7" i="13"/>
  <c r="AA17" i="13"/>
  <c r="U24" i="14"/>
  <c r="AH3" i="14"/>
  <c r="AG18" i="13"/>
  <c r="P19" i="14"/>
  <c r="AD26" i="13"/>
  <c r="G17" i="13"/>
  <c r="AE33" i="14"/>
  <c r="B19" i="14"/>
  <c r="C20" i="14"/>
  <c r="V21" i="14"/>
  <c r="D18" i="14"/>
  <c r="X25" i="13"/>
  <c r="T7" i="13"/>
  <c r="K18" i="14"/>
  <c r="T35" i="14"/>
  <c r="H21" i="13"/>
  <c r="C25" i="14"/>
  <c r="S22" i="13"/>
  <c r="H22" i="14"/>
  <c r="Q7" i="13"/>
  <c r="AG9" i="13"/>
  <c r="Q21" i="13"/>
  <c r="P22" i="13"/>
  <c r="J25" i="13"/>
  <c r="C15" i="14"/>
  <c r="AF15" i="13"/>
  <c r="W17" i="13"/>
  <c r="M18" i="14"/>
  <c r="O14" i="14"/>
  <c r="N15" i="14"/>
  <c r="AH20" i="13"/>
  <c r="H5" i="13"/>
  <c r="Z23" i="14"/>
  <c r="G16" i="13"/>
  <c r="F20" i="13"/>
  <c r="AA32" i="13"/>
  <c r="S13" i="13"/>
  <c r="X5" i="14"/>
  <c r="X34" i="13"/>
  <c r="Q4" i="13"/>
  <c r="K35" i="14"/>
  <c r="G26" i="13"/>
  <c r="E2" i="13"/>
  <c r="AC6" i="13"/>
  <c r="X23" i="14"/>
  <c r="S9" i="14"/>
  <c r="I13" i="13"/>
  <c r="D28" i="13"/>
  <c r="AB4" i="13"/>
  <c r="Y29" i="13"/>
  <c r="AC29" i="13"/>
  <c r="AG3" i="13"/>
  <c r="I18" i="14"/>
  <c r="D6" i="14"/>
  <c r="T33" i="13"/>
  <c r="H28" i="14"/>
  <c r="M33" i="13"/>
  <c r="J30" i="13"/>
  <c r="R24" i="13"/>
  <c r="R16" i="13"/>
  <c r="S30" i="13"/>
  <c r="AB14" i="13"/>
  <c r="I8" i="13"/>
  <c r="H29" i="13"/>
  <c r="J32" i="13"/>
  <c r="Q11" i="14"/>
  <c r="AC26" i="13"/>
  <c r="N13" i="14"/>
  <c r="AD19" i="13"/>
  <c r="N32" i="14"/>
  <c r="Y3" i="13"/>
  <c r="E26" i="14"/>
  <c r="Y19" i="14"/>
  <c r="F31" i="13"/>
  <c r="U9" i="13"/>
  <c r="T23" i="14"/>
  <c r="C30" i="13"/>
  <c r="V23" i="14"/>
  <c r="AF19" i="14"/>
  <c r="T21" i="13"/>
  <c r="AA20" i="13"/>
  <c r="AA21" i="14"/>
  <c r="L29" i="13"/>
  <c r="AE31" i="13"/>
  <c r="C5" i="13"/>
  <c r="L20" i="14"/>
  <c r="J20" i="13"/>
  <c r="M28" i="14"/>
  <c r="P20" i="14"/>
  <c r="L18" i="14"/>
  <c r="Z30" i="14"/>
  <c r="AG5" i="13"/>
  <c r="AC18" i="13"/>
  <c r="I8" i="14"/>
  <c r="Q8" i="13"/>
  <c r="AG18" i="14"/>
  <c r="B20" i="14"/>
  <c r="G32" i="14"/>
  <c r="Q16" i="14"/>
  <c r="V12" i="14"/>
  <c r="C7" i="13"/>
  <c r="D20" i="14"/>
  <c r="O12" i="14"/>
  <c r="K3" i="14"/>
  <c r="X31" i="14"/>
  <c r="J10" i="14"/>
  <c r="B21" i="14"/>
  <c r="W5" i="14"/>
  <c r="R3" i="13"/>
  <c r="S24" i="14"/>
  <c r="AG4" i="13"/>
  <c r="M15" i="14"/>
  <c r="W17" i="14"/>
  <c r="Z6" i="14"/>
  <c r="V34" i="13"/>
  <c r="G30" i="13"/>
  <c r="K5" i="13"/>
  <c r="AE2" i="13"/>
  <c r="R17" i="14"/>
  <c r="V5" i="14"/>
  <c r="Z15" i="14"/>
  <c r="AG32" i="14"/>
  <c r="C28" i="13"/>
  <c r="AA7" i="13"/>
  <c r="AD6" i="13"/>
  <c r="X29" i="14"/>
  <c r="Z32" i="13"/>
  <c r="F25" i="14"/>
  <c r="H5" i="14"/>
  <c r="E15" i="13"/>
  <c r="Z17" i="13"/>
  <c r="T23" i="13"/>
  <c r="AD27" i="14"/>
  <c r="G2" i="13"/>
  <c r="F14" i="14"/>
  <c r="AB25" i="13"/>
  <c r="H13" i="14"/>
  <c r="P11" i="13"/>
  <c r="Y35" i="13"/>
  <c r="AD3" i="13"/>
  <c r="Q19" i="14"/>
  <c r="L35" i="13"/>
  <c r="P21" i="14"/>
  <c r="O20" i="14"/>
  <c r="AF13" i="14"/>
  <c r="AC3" i="14"/>
  <c r="AE21" i="14"/>
  <c r="F27" i="13"/>
  <c r="U12" i="13"/>
  <c r="N18" i="14"/>
  <c r="F9" i="14"/>
  <c r="AG17" i="14"/>
  <c r="R10" i="13"/>
  <c r="O24" i="13"/>
  <c r="W4" i="14"/>
  <c r="U7" i="14"/>
  <c r="M28" i="13"/>
  <c r="AG29" i="13"/>
  <c r="S4" i="14"/>
  <c r="P35" i="13"/>
  <c r="W25" i="14"/>
  <c r="AE17" i="13"/>
  <c r="AF8" i="13"/>
  <c r="K7" i="14"/>
  <c r="Q36" i="14"/>
  <c r="Z36" i="14"/>
  <c r="T16" i="13"/>
  <c r="K13" i="14"/>
  <c r="E27" i="13"/>
  <c r="F7" i="13"/>
  <c r="X4" i="13"/>
  <c r="AB3" i="14"/>
  <c r="L32" i="14"/>
  <c r="F12" i="13"/>
  <c r="K23" i="13"/>
  <c r="O28" i="14"/>
  <c r="AG24" i="13"/>
  <c r="AD24" i="13"/>
  <c r="AD22" i="13"/>
  <c r="I12" i="14"/>
  <c r="Q30" i="14"/>
  <c r="H14" i="14"/>
  <c r="D36" i="14"/>
  <c r="I19" i="14"/>
  <c r="AH26" i="14"/>
  <c r="N30" i="13"/>
  <c r="AF12" i="13"/>
  <c r="Z22" i="14"/>
  <c r="E11" i="13"/>
  <c r="L30" i="13"/>
  <c r="G29" i="13"/>
  <c r="R9" i="14"/>
  <c r="P15" i="13"/>
  <c r="J24" i="14"/>
  <c r="S5" i="13"/>
  <c r="AB12" i="13"/>
  <c r="M17" i="13"/>
  <c r="H16" i="14"/>
  <c r="E17" i="13"/>
  <c r="AE24" i="13"/>
  <c r="AC14" i="13"/>
  <c r="O29" i="13"/>
  <c r="F11" i="14"/>
  <c r="M27" i="13"/>
  <c r="AB9" i="14"/>
  <c r="AC31" i="14"/>
  <c r="E34" i="14"/>
  <c r="P13" i="14"/>
  <c r="U2" i="13"/>
  <c r="T22" i="13"/>
  <c r="AF28" i="14"/>
  <c r="Y29" i="14"/>
  <c r="Q13" i="14"/>
  <c r="B35" i="14"/>
  <c r="M16" i="14"/>
  <c r="F24" i="14"/>
  <c r="P12" i="13"/>
  <c r="Q14" i="14"/>
  <c r="X24" i="14"/>
  <c r="F32" i="13"/>
  <c r="Q12" i="14"/>
  <c r="N28" i="14"/>
  <c r="M12" i="14"/>
  <c r="H3" i="14"/>
  <c r="Z16" i="13"/>
  <c r="T2" i="13"/>
  <c r="J14" i="13"/>
  <c r="O13" i="14"/>
  <c r="G36" i="14"/>
  <c r="W28" i="14"/>
  <c r="W19" i="14"/>
  <c r="H36" i="14"/>
  <c r="AA10" i="13"/>
  <c r="AE7" i="13"/>
  <c r="H21" i="14"/>
  <c r="AB23" i="14"/>
  <c r="AA26" i="14"/>
  <c r="AH19" i="14"/>
  <c r="R26" i="14"/>
  <c r="S13" i="14"/>
  <c r="Y30" i="14"/>
  <c r="S23" i="13"/>
  <c r="Y17" i="14"/>
  <c r="T14" i="13"/>
  <c r="D6" i="13"/>
  <c r="D11" i="13"/>
  <c r="F26" i="13"/>
  <c r="F6" i="14"/>
  <c r="B27" i="13"/>
  <c r="AH5" i="13"/>
  <c r="W22" i="13"/>
  <c r="G13" i="14"/>
  <c r="X20" i="14"/>
  <c r="T9" i="14"/>
  <c r="V5" i="13"/>
  <c r="U3" i="14"/>
  <c r="B4" i="13"/>
  <c r="S6" i="13"/>
  <c r="D17" i="13"/>
  <c r="X28" i="14"/>
  <c r="AB31" i="14"/>
  <c r="U9" i="14"/>
  <c r="X3" i="14"/>
  <c r="AC12" i="14"/>
  <c r="AD8" i="14"/>
  <c r="D5" i="13"/>
  <c r="F3" i="13"/>
  <c r="C35" i="13"/>
  <c r="Q27" i="13"/>
  <c r="E24" i="14"/>
  <c r="Y24" i="13"/>
  <c r="V12" i="13"/>
  <c r="X34" i="14"/>
  <c r="B17" i="13"/>
  <c r="O7" i="13"/>
  <c r="P8" i="13"/>
  <c r="F7" i="14"/>
  <c r="C26" i="13"/>
  <c r="O3" i="14"/>
  <c r="L34" i="13"/>
  <c r="Q17" i="13"/>
  <c r="K3" i="13"/>
  <c r="AD2" i="13"/>
  <c r="I20" i="14"/>
  <c r="S3" i="13"/>
  <c r="AB18" i="14"/>
  <c r="G15" i="14"/>
  <c r="P2" i="13"/>
  <c r="E9" i="13"/>
  <c r="J7" i="13"/>
  <c r="K14" i="14"/>
  <c r="AD15" i="13"/>
  <c r="W34" i="14"/>
  <c r="G18" i="14"/>
  <c r="P8" i="14"/>
  <c r="E33" i="14"/>
  <c r="I17" i="14"/>
  <c r="G4" i="14"/>
  <c r="D25" i="13"/>
  <c r="C11" i="13"/>
  <c r="I24" i="13"/>
  <c r="J12" i="14"/>
  <c r="B24" i="13"/>
  <c r="I11" i="14"/>
  <c r="D2" i="13"/>
  <c r="AC8" i="13"/>
  <c r="X13" i="14"/>
  <c r="E21" i="13"/>
  <c r="AD5" i="14"/>
  <c r="AH4" i="13"/>
  <c r="Q12" i="13"/>
  <c r="Q15" i="13"/>
  <c r="E11" i="14"/>
  <c r="H12" i="14"/>
  <c r="I2" i="13"/>
  <c r="Y17" i="13"/>
  <c r="B13" i="13"/>
  <c r="AA24" i="13"/>
  <c r="AB21" i="14"/>
  <c r="R20" i="14"/>
  <c r="AF35" i="13"/>
  <c r="K9" i="13"/>
  <c r="N18" i="13"/>
  <c r="AC15" i="13"/>
  <c r="I22" i="13"/>
  <c r="F4" i="14"/>
  <c r="AE4" i="13"/>
  <c r="G7" i="14"/>
  <c r="W13" i="13"/>
  <c r="P25" i="13"/>
  <c r="J17" i="14"/>
  <c r="C5" i="14"/>
  <c r="D32" i="13"/>
  <c r="AA31" i="13"/>
  <c r="M20" i="14"/>
  <c r="F25" i="13"/>
  <c r="X20" i="13"/>
  <c r="AE36" i="14"/>
  <c r="S7" i="13"/>
  <c r="J10" i="13"/>
  <c r="AC2" i="13"/>
  <c r="AH27" i="14"/>
  <c r="K17" i="13"/>
  <c r="F31" i="14"/>
  <c r="F23" i="14"/>
  <c r="AA22" i="13"/>
  <c r="Z27" i="13"/>
  <c r="Q18" i="13"/>
  <c r="AG15" i="13"/>
  <c r="B12" i="14"/>
  <c r="O9" i="14"/>
  <c r="Z11" i="13"/>
  <c r="X7" i="13"/>
  <c r="I19" i="13"/>
  <c r="Y21" i="13"/>
  <c r="O27" i="13"/>
  <c r="T19" i="14"/>
  <c r="E23" i="14"/>
  <c r="P32" i="14"/>
  <c r="G32" i="13"/>
  <c r="F2" i="13"/>
  <c r="Y33" i="14"/>
  <c r="X9" i="14"/>
  <c r="K13" i="13"/>
  <c r="K12" i="13"/>
  <c r="AG28" i="13"/>
  <c r="W29" i="13"/>
  <c r="AE12" i="13"/>
  <c r="H27" i="14"/>
  <c r="AG8" i="13"/>
  <c r="W14" i="14"/>
  <c r="I4" i="14"/>
  <c r="AH18" i="14"/>
  <c r="AD26" i="14"/>
  <c r="U17" i="13"/>
  <c r="O18" i="13"/>
  <c r="Z35" i="13"/>
  <c r="R27" i="14"/>
  <c r="N11" i="13"/>
  <c r="R32" i="13"/>
  <c r="V25" i="14"/>
  <c r="Z14" i="14"/>
  <c r="N34" i="13"/>
  <c r="H23" i="14"/>
  <c r="B11" i="14"/>
  <c r="AE35" i="14"/>
  <c r="S28" i="14"/>
  <c r="P5" i="13"/>
  <c r="V30" i="14"/>
  <c r="O5" i="14"/>
  <c r="S26" i="13"/>
  <c r="AA25" i="14"/>
  <c r="H30" i="13"/>
  <c r="C21" i="13"/>
  <c r="AF29" i="13"/>
  <c r="AB31" i="13"/>
  <c r="AA14" i="14"/>
  <c r="P23" i="14"/>
  <c r="I30" i="14"/>
  <c r="P32" i="13"/>
  <c r="M30" i="13"/>
  <c r="O21" i="13"/>
  <c r="E31" i="13"/>
  <c r="L13" i="14"/>
  <c r="AA4" i="13"/>
  <c r="N30" i="14"/>
  <c r="Z25" i="14"/>
  <c r="AA22" i="14"/>
  <c r="N11" i="14"/>
  <c r="G23" i="13"/>
  <c r="X22" i="13"/>
  <c r="E20" i="13"/>
  <c r="J18" i="13"/>
  <c r="E12" i="13"/>
  <c r="B6" i="13"/>
  <c r="W12" i="13"/>
  <c r="AE32" i="14"/>
  <c r="J11" i="13"/>
  <c r="P10" i="13"/>
  <c r="J28" i="14"/>
  <c r="U33" i="13"/>
  <c r="W10" i="13"/>
  <c r="AA34" i="13"/>
  <c r="P18" i="13"/>
  <c r="U12" i="14"/>
  <c r="AG33" i="14"/>
  <c r="E5" i="13"/>
  <c r="B27" i="14"/>
  <c r="Y9" i="13"/>
  <c r="AD18" i="14"/>
  <c r="AE16" i="13"/>
  <c r="F15" i="14"/>
  <c r="L10" i="13"/>
  <c r="AB6" i="14"/>
  <c r="T7" i="14"/>
  <c r="N17" i="14"/>
  <c r="AE10" i="13"/>
  <c r="K19" i="14"/>
  <c r="AH33" i="13"/>
  <c r="U14" i="13"/>
  <c r="H15" i="13"/>
  <c r="P18" i="14"/>
  <c r="Y22" i="13"/>
  <c r="T32" i="13"/>
  <c r="W6" i="13"/>
  <c r="T20" i="13"/>
  <c r="AE16" i="14"/>
  <c r="G12" i="13"/>
  <c r="AC5" i="13"/>
  <c r="M14" i="14"/>
  <c r="P9" i="13"/>
  <c r="P16" i="14"/>
  <c r="G24" i="14"/>
  <c r="R18" i="14"/>
  <c r="K10" i="14"/>
  <c r="S14" i="13"/>
  <c r="V14" i="13"/>
  <c r="J6" i="13"/>
  <c r="Y16" i="13"/>
  <c r="O18" i="14"/>
  <c r="F8" i="13"/>
  <c r="Q9" i="13"/>
  <c r="Y27" i="14"/>
  <c r="V2" i="13"/>
  <c r="V18" i="14"/>
  <c r="N21" i="13"/>
  <c r="AE8" i="14"/>
  <c r="AG34" i="14"/>
  <c r="J33" i="14"/>
  <c r="AG22" i="13"/>
  <c r="AE23" i="14"/>
  <c r="U18" i="13"/>
  <c r="Q23" i="13"/>
  <c r="F35" i="13"/>
  <c r="AG27" i="14"/>
  <c r="B7" i="13"/>
  <c r="L31" i="14"/>
  <c r="U25" i="14"/>
  <c r="I11" i="13"/>
  <c r="AA11" i="13"/>
  <c r="AG14" i="14"/>
  <c r="K6" i="14"/>
  <c r="AG12" i="14"/>
  <c r="N20" i="14"/>
  <c r="G30" i="14"/>
  <c r="V3" i="14"/>
  <c r="AE14" i="13"/>
  <c r="P36" i="14"/>
  <c r="X23" i="13"/>
  <c r="AF16" i="14"/>
  <c r="R28" i="13"/>
  <c r="H7" i="14"/>
  <c r="K31" i="14"/>
  <c r="M29" i="13"/>
  <c r="AA32" i="14"/>
  <c r="Y26" i="13"/>
  <c r="B31" i="13"/>
  <c r="C25" i="13"/>
  <c r="AH10" i="13"/>
  <c r="L7" i="13"/>
  <c r="C17" i="14"/>
  <c r="AH3" i="13"/>
  <c r="AA5" i="14"/>
  <c r="AB22" i="14"/>
  <c r="AA12" i="13"/>
  <c r="E24" i="13"/>
  <c r="W10" i="14"/>
  <c r="N34" i="14"/>
  <c r="G24" i="13"/>
  <c r="B19" i="13"/>
  <c r="AD16" i="13"/>
  <c r="AG19" i="13"/>
  <c r="G31" i="14"/>
  <c r="Z3" i="14"/>
  <c r="U29" i="14"/>
  <c r="AD28" i="13"/>
  <c r="AD21" i="13"/>
  <c r="AC28" i="13"/>
  <c r="R31" i="13"/>
  <c r="P14" i="14"/>
  <c r="AC7" i="13"/>
  <c r="F5" i="13"/>
  <c r="C34" i="14"/>
  <c r="C27" i="14"/>
  <c r="R16" i="14"/>
  <c r="F21" i="13"/>
  <c r="Q18" i="14"/>
  <c r="U31" i="14"/>
  <c r="V14" i="14"/>
  <c r="H10" i="13"/>
  <c r="V11" i="13"/>
  <c r="P30" i="14"/>
  <c r="R32" i="14"/>
  <c r="K8" i="13"/>
  <c r="B24" i="14"/>
  <c r="W28" i="13"/>
  <c r="U35" i="14"/>
  <c r="M25" i="13"/>
  <c r="AA4" i="14"/>
  <c r="S9" i="13"/>
  <c r="G21" i="13"/>
  <c r="AE7" i="14"/>
  <c r="G14" i="13"/>
  <c r="J23" i="14"/>
  <c r="U6" i="13"/>
  <c r="S21" i="14"/>
  <c r="S17" i="13"/>
  <c r="V4" i="14"/>
  <c r="AF34" i="13"/>
  <c r="R14" i="13"/>
  <c r="N20" i="13"/>
  <c r="O24" i="14"/>
  <c r="H22" i="13"/>
  <c r="H35" i="13"/>
  <c r="S16" i="13"/>
  <c r="X11" i="13"/>
  <c r="C19" i="13"/>
  <c r="N29" i="13"/>
  <c r="C32" i="13"/>
  <c r="B18" i="14"/>
  <c r="AB19" i="13"/>
  <c r="L23" i="14"/>
  <c r="T24" i="13"/>
  <c r="AD25" i="13"/>
  <c r="R13" i="13"/>
  <c r="E28" i="14"/>
  <c r="AH32" i="14"/>
  <c r="AE31" i="14"/>
  <c r="Z8" i="13"/>
  <c r="AF21" i="14"/>
  <c r="E32" i="14"/>
  <c r="AF10" i="14"/>
  <c r="Q25" i="14"/>
  <c r="Q31" i="14"/>
  <c r="AD31" i="13"/>
  <c r="I18" i="13"/>
  <c r="Q3" i="14"/>
  <c r="M14" i="13"/>
  <c r="I20" i="13"/>
  <c r="AD35" i="13"/>
  <c r="O31" i="14"/>
  <c r="AA3" i="13"/>
  <c r="B16" i="13"/>
  <c r="I5" i="13"/>
  <c r="Y32" i="14"/>
  <c r="AF6" i="14"/>
  <c r="AB26" i="13"/>
  <c r="R11" i="14"/>
  <c r="L29" i="14"/>
  <c r="AF18" i="13"/>
  <c r="R21" i="14"/>
  <c r="AG19" i="14"/>
  <c r="X8" i="13"/>
  <c r="R23" i="13"/>
  <c r="V13" i="13"/>
  <c r="X2" i="13"/>
  <c r="X6" i="13"/>
  <c r="V32" i="13"/>
  <c r="D7" i="13"/>
  <c r="E12" i="14"/>
  <c r="X9" i="13"/>
  <c r="C26" i="14"/>
  <c r="AC28" i="14"/>
  <c r="AD7" i="13"/>
  <c r="C13" i="13"/>
  <c r="AE26" i="13"/>
  <c r="Z12" i="13"/>
  <c r="AG4" i="14"/>
  <c r="I3" i="13"/>
  <c r="B9" i="14"/>
  <c r="G22" i="13"/>
  <c r="E14" i="13"/>
  <c r="AE3" i="14"/>
  <c r="B26" i="13"/>
  <c r="B33" i="13"/>
  <c r="Y20" i="13"/>
  <c r="G18" i="13"/>
  <c r="AD14" i="14"/>
  <c r="AB28" i="14"/>
  <c r="U22" i="14"/>
  <c r="R5" i="14"/>
  <c r="G13" i="13"/>
  <c r="B33" i="14"/>
  <c r="Z34" i="13"/>
  <c r="H25" i="13"/>
  <c r="B20" i="13"/>
  <c r="S11" i="13"/>
  <c r="AB3" i="13"/>
  <c r="X30" i="13"/>
  <c r="AF6" i="13"/>
  <c r="K25" i="13"/>
  <c r="AB16" i="14"/>
  <c r="L21" i="14"/>
  <c r="V22" i="13"/>
  <c r="AH8" i="13"/>
  <c r="P20" i="13"/>
  <c r="AC10" i="14"/>
  <c r="AG30" i="14"/>
  <c r="AF12" i="14"/>
  <c r="P3" i="14"/>
  <c r="Q20" i="14"/>
  <c r="V35" i="13"/>
  <c r="D16" i="13"/>
  <c r="AC34" i="14"/>
  <c r="M3" i="13"/>
  <c r="U19" i="14"/>
  <c r="H8" i="14"/>
  <c r="AG25" i="14"/>
  <c r="J11" i="14"/>
  <c r="E13" i="14"/>
  <c r="T10" i="13"/>
  <c r="N12" i="14"/>
  <c r="X17" i="13"/>
  <c r="E23" i="13"/>
  <c r="X16" i="14"/>
  <c r="L12" i="14"/>
  <c r="AA9" i="13"/>
  <c r="O35" i="13"/>
  <c r="D26" i="13"/>
  <c r="V19" i="13"/>
  <c r="X33" i="13"/>
  <c r="Q2" i="13"/>
  <c r="AD17" i="13"/>
  <c r="O17" i="13"/>
  <c r="J29" i="13"/>
  <c r="V25" i="13"/>
  <c r="H31" i="14"/>
  <c r="AG14" i="13"/>
  <c r="W11" i="13"/>
  <c r="G19" i="13"/>
  <c r="AB15" i="13"/>
  <c r="P34" i="13"/>
  <c r="D9" i="14"/>
  <c r="U16" i="13"/>
  <c r="Y36" i="14"/>
  <c r="S21" i="13"/>
  <c r="G9" i="13"/>
  <c r="AC10" i="13"/>
  <c r="G34" i="14"/>
  <c r="Y31" i="13"/>
  <c r="J33" i="13"/>
  <c r="N35" i="13"/>
  <c r="X27" i="13"/>
  <c r="F34" i="14"/>
  <c r="I4" i="13"/>
  <c r="R15" i="13"/>
  <c r="K22" i="13"/>
  <c r="P11" i="14"/>
  <c r="AH6" i="13"/>
  <c r="B12" i="13"/>
  <c r="AF11" i="14"/>
  <c r="U30" i="14"/>
  <c r="W22" i="14"/>
  <c r="AF30" i="14"/>
  <c r="AF10" i="13"/>
  <c r="AF17" i="14"/>
  <c r="Z18" i="13"/>
  <c r="B32" i="13"/>
  <c r="AE6" i="14"/>
  <c r="J8" i="13"/>
  <c r="E9" i="14"/>
  <c r="R25" i="13"/>
  <c r="B28" i="13"/>
  <c r="AE11" i="14"/>
  <c r="P7" i="14"/>
  <c r="M32" i="13"/>
  <c r="T34" i="14"/>
  <c r="H34" i="13"/>
  <c r="C27" i="13"/>
  <c r="I6" i="13"/>
  <c r="T8" i="13"/>
  <c r="K5" i="14"/>
  <c r="I28" i="13"/>
  <c r="Q6" i="13"/>
  <c r="J3" i="13"/>
  <c r="I16" i="14"/>
  <c r="D31" i="14"/>
  <c r="AD35" i="14"/>
  <c r="Z24" i="13"/>
  <c r="V32" i="14"/>
  <c r="D31" i="13"/>
  <c r="AG21" i="13"/>
  <c r="O19" i="13"/>
  <c r="H18" i="14"/>
  <c r="Y5" i="13"/>
  <c r="I31" i="13"/>
  <c r="F23" i="13"/>
  <c r="N25" i="13"/>
  <c r="J22" i="14"/>
  <c r="AC11" i="13"/>
  <c r="O28" i="13"/>
  <c r="U8" i="13"/>
  <c r="K31" i="13"/>
  <c r="AD21" i="14"/>
  <c r="AH10" i="14"/>
  <c r="Y34" i="13"/>
  <c r="M30" i="14"/>
  <c r="AF25" i="13"/>
  <c r="G9" i="14"/>
  <c r="X27" i="14"/>
  <c r="R35" i="13"/>
  <c r="H17" i="14"/>
  <c r="B10" i="13"/>
  <c r="E7" i="13"/>
  <c r="AA23" i="13"/>
  <c r="AA5" i="13"/>
  <c r="Q28" i="13"/>
  <c r="W20" i="13"/>
  <c r="H4" i="13"/>
  <c r="I34" i="14"/>
  <c r="B29" i="14"/>
  <c r="L27" i="13"/>
  <c r="Q26" i="13"/>
  <c r="D34" i="13"/>
  <c r="AC12" i="13"/>
  <c r="J22" i="13"/>
  <c r="V24" i="14"/>
  <c r="D33" i="14"/>
  <c r="AG6" i="13"/>
  <c r="AH26" i="13"/>
  <c r="V17" i="13"/>
  <c r="P24" i="13"/>
  <c r="AH22" i="13"/>
  <c r="AD3" i="14"/>
  <c r="O15" i="14"/>
  <c r="AB25" i="14"/>
  <c r="H7" i="13"/>
  <c r="AE18" i="13"/>
  <c r="Y21" i="14"/>
  <c r="J28" i="13"/>
  <c r="AB7" i="14"/>
  <c r="B35" i="13"/>
  <c r="D22" i="13"/>
  <c r="K34" i="14"/>
  <c r="V27" i="14"/>
  <c r="E10" i="13"/>
  <c r="AF26"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Wielga</author>
    <author>Kendyl Salcito</author>
    <author>Kendyl</author>
  </authors>
  <commentList>
    <comment ref="E2" authorId="0" shapeId="0" xr:uid="{00000000-0006-0000-0000-00003C000000}">
      <text>
        <r>
          <rPr>
            <sz val="9"/>
            <color indexed="81"/>
            <rFont val="Tahoma"/>
            <family val="2"/>
          </rPr>
          <t>To understand air pollution levels and risks associated with the project, it is important to know whether air flow is adequate to eject emissions, including, where appropriate, radiation clouds. Airflow in the project area will likely vary seasonally and require an analysis of wind patterns and flow rates.</t>
        </r>
      </text>
    </comment>
    <comment ref="E3" authorId="0" shapeId="0" xr:uid="{00000000-0006-0000-0000-00003D000000}">
      <text>
        <r>
          <rPr>
            <sz val="9"/>
            <color indexed="81"/>
            <rFont val="Tahoma"/>
            <family val="2"/>
          </rPr>
          <t>This subtopic summarizes air quality in the project area, including dust entrainment, chemical content and greenhouse gases.</t>
        </r>
      </text>
    </comment>
    <comment ref="E4" authorId="0" shapeId="0" xr:uid="{00000000-0006-0000-0000-00003E000000}">
      <text>
        <r>
          <rPr>
            <sz val="9"/>
            <color indexed="81"/>
            <rFont val="Tahoma"/>
            <family val="2"/>
          </rPr>
          <t>This subtopic examines environmental standards in place in the project country relating to air, water and soil quality, such as regulations addressing permissible emissions for industrial operations and vehicles. This also includes zoning laws and implementation.</t>
        </r>
      </text>
    </comment>
    <comment ref="E5" authorId="0" shapeId="0" xr:uid="{00000000-0006-0000-0000-00003F000000}">
      <text>
        <r>
          <rPr>
            <sz val="9"/>
            <color indexed="81"/>
            <rFont val="Tahoma"/>
            <family val="2"/>
          </rPr>
          <t>This subtopic examines the seismic history of the project area, including the number and severity of past seismic events. Because a visual aide is valuable, USGS maps are included in the input to this subtopic.</t>
        </r>
      </text>
    </comment>
    <comment ref="E6" authorId="0" shapeId="0" xr:uid="{00000000-0006-0000-0000-000040000000}">
      <text>
        <r>
          <rPr>
            <sz val="9"/>
            <color indexed="81"/>
            <rFont val="Tahoma"/>
            <family val="2"/>
          </rPr>
          <t>Physical landscape is described in this subtopic for two reasons: the first is logistical -- steep slopes carry erosion risks, flat surfaces cause waste disposal and water storage challenges, landscapes that will require extensive excavation will expose rocks and soils to oxygen and sunlight, which can result in chemical changes (such as acidification of sulfuric rock, which can contaminate watersheds. The second reason is psychological -- communities have attachments to landscapes and experience a sense of loss when it changes.</t>
        </r>
      </text>
    </comment>
    <comment ref="E7" authorId="0" shapeId="0" xr:uid="{00000000-0006-0000-0000-000043000000}">
      <text>
        <r>
          <rPr>
            <sz val="9"/>
            <color indexed="81"/>
            <rFont val="Tahoma"/>
            <family val="2"/>
          </rPr>
          <t xml:space="preserve">This subtopic documents the groundwater resources in the area and offers key descriptors including the depth of each aquifer, whether it is recharging or nonrecharging (fossil), whether it is rainfed and interacts with surface water, whether it's fractured or continuous. </t>
        </r>
      </text>
    </comment>
    <comment ref="E8" authorId="0" shapeId="0" xr:uid="{00000000-0006-0000-0000-000044000000}">
      <text>
        <r>
          <rPr>
            <sz val="9"/>
            <color indexed="81"/>
            <rFont val="Tahoma"/>
            <family val="2"/>
          </rPr>
          <t xml:space="preserve">This subtopic goes into further depth to describe the size of the aquifers in the area, including estimated volume, trends in water table levels (in some areas the water table drops seasonally, in other areas the water table is continually dropping as it is depleted). </t>
        </r>
      </text>
    </comment>
    <comment ref="E9" authorId="0" shapeId="0" xr:uid="{00000000-0006-0000-0000-000045000000}">
      <text>
        <r>
          <rPr>
            <sz val="9"/>
            <color indexed="81"/>
            <rFont val="Tahoma"/>
            <family val="2"/>
          </rPr>
          <t>This subtopic describes the quality of groundwater in the project region, including its chemical makeup, conductivity, bacterial levels, contaminant levels (from surrounding soil or from industry), salinity and potability.</t>
        </r>
      </text>
    </comment>
    <comment ref="E10" authorId="0" shapeId="0" xr:uid="{00000000-0006-0000-0000-000046000000}">
      <text>
        <r>
          <rPr>
            <sz val="9"/>
            <color indexed="81"/>
            <rFont val="Tahoma"/>
            <family val="2"/>
          </rPr>
          <t xml:space="preserve">Populations often use surface water and groundwater for different activities. This subtopic lists the activities for which locals use groundwater, including irrigation, drinking, cleaning, industry (small- and large-scale), watering livestock and other uses. </t>
        </r>
      </text>
    </comment>
    <comment ref="E11" authorId="0" shapeId="0" xr:uid="{00000000-0006-0000-0000-000047000000}">
      <text>
        <r>
          <rPr>
            <sz val="9"/>
            <color indexed="81"/>
            <rFont val="Tahoma"/>
            <family val="2"/>
          </rPr>
          <t>Nonrecharging aquifers are depleted at the rate at which water is drawn from them; recharging aquifers have a drawdown rate that balances depletion from use with water input from rain or other sources; depletion results when overextraction occurs. Depletion may also result from diversion of groundwater flow, as often occurs during major excavations such as tunnels and dams, which can restrict inflow. This subtopic involves extensive dialog with rightsholders to comprehensively understand groundwater resources and their fluctuations.</t>
        </r>
      </text>
    </comment>
    <comment ref="E12" authorId="0" shapeId="0" xr:uid="{00000000-0006-0000-0000-000048000000}">
      <text>
        <r>
          <rPr>
            <sz val="9"/>
            <color indexed="81"/>
            <rFont val="Tahoma"/>
            <family val="2"/>
          </rPr>
          <t>Groundwater is extremely difficult to regulate, but some countries have restrictions on extraction and many require permits for extraction. This subtopic logs those laws and takes note of any exceptions or loopholes for large operations.</t>
        </r>
      </text>
    </comment>
    <comment ref="E13" authorId="0" shapeId="0" xr:uid="{25CC8F0E-A7CD-4905-B376-9FAFA12D2D3B}">
      <text>
        <r>
          <rPr>
            <sz val="9"/>
            <color indexed="81"/>
            <rFont val="Tahoma"/>
            <family val="2"/>
          </rPr>
          <t xml:space="preserve">This subtopic documents the groundwater resources in the area and offers key descriptors including the depth of each aquifer, whether it is recharging or nonrecharging (fossil), whether it is rainfed and interacts with surface water, whether it's fractured or continuous. </t>
        </r>
      </text>
    </comment>
    <comment ref="E14" authorId="0" shapeId="0" xr:uid="{D386D081-0BF7-4E28-9C0B-B4F16B7AFB55}">
      <text>
        <r>
          <rPr>
            <sz val="9"/>
            <color indexed="81"/>
            <rFont val="Tahoma"/>
            <family val="2"/>
          </rPr>
          <t xml:space="preserve">This subtopic goes into further depth to describe the size of the aquifers in the area, including estimated volume, trends in water table levels (in some areas the water table drops seasonally, in other areas the water table is continually dropping as it is depleted). </t>
        </r>
      </text>
    </comment>
    <comment ref="E15" authorId="0" shapeId="0" xr:uid="{513E7DB1-CE02-413E-9ED9-D869C4C246EF}">
      <text>
        <r>
          <rPr>
            <sz val="9"/>
            <color indexed="81"/>
            <rFont val="Tahoma"/>
            <family val="2"/>
          </rPr>
          <t>This subtopic describes the quality of groundwater in the project region, including its chemical makeup, conductivity, bacterial levels, contaminant levels (from surrounding soil or from industry), salinity and potability.</t>
        </r>
      </text>
    </comment>
    <comment ref="E16" authorId="0" shapeId="0" xr:uid="{00000000-0006-0000-0000-00004C000000}">
      <text>
        <r>
          <rPr>
            <sz val="9"/>
            <color indexed="81"/>
            <rFont val="Tahoma"/>
            <family val="2"/>
          </rPr>
          <t>This subtopic lists the uses of surface water in the project area, including drinking, cleaning, livestock, irrigation, hydropower and industry.</t>
        </r>
      </text>
    </comment>
    <comment ref="E17" authorId="0" shapeId="0" xr:uid="{00000000-0006-0000-0000-00004D000000}">
      <text>
        <r>
          <rPr>
            <sz val="9"/>
            <color indexed="81"/>
            <rFont val="Tahoma"/>
            <family val="2"/>
          </rPr>
          <t xml:space="preserve">Communities are often deeply sensitive to the flow rates of rivers and the water levels of lakes. Local residents and official sources should have data (and opinions) on surface water depletion rates, particularly when it has affected agricultural activities. </t>
        </r>
      </text>
    </comment>
    <comment ref="E18" authorId="0" shapeId="0" xr:uid="{00000000-0006-0000-0000-00004E000000}">
      <text>
        <r>
          <rPr>
            <sz val="9"/>
            <color indexed="81"/>
            <rFont val="Tahoma"/>
            <family val="2"/>
          </rPr>
          <t>Countries often have standards for drinking water and industrial/agricultural outflow. Sometimes usage limits and permits are also required. This subtopic describes these.</t>
        </r>
      </text>
    </comment>
    <comment ref="E19" authorId="0" shapeId="0" xr:uid="{00000000-0006-0000-0000-0000BD000000}">
      <text>
        <r>
          <rPr>
            <sz val="9"/>
            <color indexed="81"/>
            <rFont val="Tahoma"/>
            <family val="2"/>
          </rPr>
          <t xml:space="preserve">This subtopic considers the adequacy of a project's environmental management plan. Whether the EMP addresses all major air, water, soil and ecosystem risks can be determined through careful analysis of the EMP document.  </t>
        </r>
      </text>
    </comment>
    <comment ref="E20" authorId="0" shapeId="0" xr:uid="{00000000-0006-0000-0000-0000BE000000}">
      <text>
        <r>
          <rPr>
            <sz val="9"/>
            <color indexed="81"/>
            <rFont val="Tahoma"/>
            <family val="2"/>
          </rPr>
          <t>This subtopic catalogs the volume and chemical makeup of emissions from project facilities and traffic. Whether emissions comply with local environmental standards or present potential impacts to the workforce and local communities is analyzed.</t>
        </r>
      </text>
    </comment>
    <comment ref="E21" authorId="0" shapeId="0" xr:uid="{00000000-0006-0000-0000-0000BF000000}">
      <text>
        <r>
          <rPr>
            <sz val="9"/>
            <color indexed="81"/>
            <rFont val="Tahoma"/>
            <family val="2"/>
          </rPr>
          <t>Every infrastructure project has dust emissions during construction if not throughout operations. This subtopic quantifies the dust entrainment caused by project construction, operation and traffic. Potential impact on workforce and communities is considered.</t>
        </r>
      </text>
    </comment>
    <comment ref="E22" authorId="0" shapeId="0" xr:uid="{00000000-0006-0000-0000-0000C0000000}">
      <text>
        <r>
          <rPr>
            <sz val="9"/>
            <color indexed="81"/>
            <rFont val="Tahoma"/>
            <family val="2"/>
          </rPr>
          <t>This subtopic lists all necessary environmental licenses that must be obtained related to project operations and whether such licenses have been obtained.</t>
        </r>
      </text>
    </comment>
    <comment ref="E23" authorId="0" shapeId="0" xr:uid="{00000000-0006-0000-0000-0000C1000000}">
      <text>
        <r>
          <rPr>
            <sz val="9"/>
            <color indexed="81"/>
            <rFont val="Tahoma"/>
            <family val="2"/>
          </rPr>
          <t>This subtopic views Project risks that have the potential to cause collateral damage to the ecosystem in and around the Project site, such as damage caused by erosion, floods, landslides, mudslides and volcanic seeps and steps taken by Project management to identify such risks before damage occurs and to eliminate and/or mitigate such risks.</t>
        </r>
      </text>
    </comment>
    <comment ref="E26" authorId="0" shapeId="0" xr:uid="{00000000-0006-0000-0000-0000C2000000}">
      <text>
        <r>
          <rPr>
            <sz val="9"/>
            <color indexed="81"/>
            <rFont val="Tahoma"/>
            <family val="2"/>
          </rPr>
          <t xml:space="preserve">This subtopic summarizes components of project groundwater use: quantity, use, treatment after use and disposal. </t>
        </r>
      </text>
    </comment>
    <comment ref="E27" authorId="0" shapeId="0" xr:uid="{00000000-0006-0000-0000-0000C4000000}">
      <text>
        <r>
          <rPr>
            <sz val="9"/>
            <color indexed="81"/>
            <rFont val="Tahoma"/>
            <family val="2"/>
          </rPr>
          <t xml:space="preserve">This subtopic views the effect of the Project's ground water use on the quality and quantity of water, to the extent such effects can be isolated, and it examines the cumulative impacts of other causes of drawdown on the aquifer. </t>
        </r>
      </text>
    </comment>
    <comment ref="E28" authorId="0" shapeId="0" xr:uid="{00000000-0006-0000-0000-0000C6000000}">
      <text>
        <r>
          <rPr>
            <sz val="9"/>
            <color indexed="81"/>
            <rFont val="Tahoma"/>
            <family val="2"/>
          </rPr>
          <t>This subtopic reports on whether the Project supplies water to workers and/or surrounding communities for drinking and cleaning and, if water is supplied, how it is supplied (from a well vs. tank, etc.) and the color, quality and quantity of the water.</t>
        </r>
      </text>
    </comment>
    <comment ref="E29" authorId="0" shapeId="0" xr:uid="{00000000-0006-0000-0000-0000C8000000}">
      <text>
        <r>
          <rPr>
            <sz val="9"/>
            <color indexed="81"/>
            <rFont val="Tahoma"/>
            <family val="2"/>
          </rPr>
          <t>This subtopic explores how water diversion affects water uses. If water is diverted what rightsholders become less/more proximate to the source? Is access still permitted to the water source?</t>
        </r>
      </text>
    </comment>
    <comment ref="E30" authorId="0" shapeId="0" xr:uid="{00000000-0006-0000-0000-0000C9000000}">
      <text>
        <r>
          <rPr>
            <sz val="9"/>
            <color indexed="81"/>
            <rFont val="Tahoma"/>
            <family val="2"/>
          </rPr>
          <t xml:space="preserve">This subtopic views the effects of the Project on the quality of surface water in the project area, including changes in suspended solids, chemical content, turbidity, conductivity, bacterial content. </t>
        </r>
      </text>
    </comment>
    <comment ref="E31" authorId="0" shapeId="0" xr:uid="{00000000-0006-0000-0000-0000CA000000}">
      <text>
        <r>
          <rPr>
            <sz val="9"/>
            <color indexed="81"/>
            <rFont val="Tahoma"/>
            <family val="2"/>
          </rPr>
          <t>This subtopic summarizes project uses for water, including process water, drinking water, cleaning water -- both in worker camps and at production facilities.</t>
        </r>
      </text>
    </comment>
    <comment ref="E32" authorId="0" shapeId="0" xr:uid="{00000000-0006-0000-0000-0000CB000000}">
      <text>
        <r>
          <rPr>
            <sz val="9"/>
            <color indexed="81"/>
            <rFont val="Tahoma"/>
            <family val="2"/>
          </rPr>
          <t>This subtopic details the project's systems for water treatment -- for sewage, process water, and other water uses that require post-use management.</t>
        </r>
      </text>
    </comment>
    <comment ref="E33" authorId="0" shapeId="0" xr:uid="{00000000-0006-0000-0000-0000CC000000}">
      <text>
        <r>
          <rPr>
            <sz val="9"/>
            <color indexed="81"/>
            <rFont val="Tahoma"/>
            <family val="2"/>
          </rPr>
          <t xml:space="preserve">If the project requires water storage facilities, these are analyzed for their effects on local water supply and their design efficiency (open reservoirs in desert areas are wasteful and cause resentment among water stressed communities, for example). </t>
        </r>
      </text>
    </comment>
    <comment ref="E34" authorId="0" shapeId="0" xr:uid="{00000000-0006-0000-0000-0000CD000000}">
      <text>
        <r>
          <rPr>
            <sz val="9"/>
            <color indexed="81"/>
            <rFont val="Tahoma"/>
            <family val="2"/>
          </rPr>
          <t xml:space="preserve">This subtopic summarizes the human, climatological and industrial impacts on water sources that reduce (or appear to reduce) availability of water. Special emphasis is on community sources of water for drinking and agriculture/husbandry. </t>
        </r>
      </text>
    </comment>
    <comment ref="E35" authorId="0" shapeId="0" xr:uid="{00000000-0006-0000-0000-0000CE000000}">
      <text>
        <r>
          <rPr>
            <sz val="9"/>
            <color indexed="81"/>
            <rFont val="Tahoma"/>
            <family val="2"/>
          </rPr>
          <t>This subtopic describes the quality of water supplied to workers for drinking, showering and laundry. The source (well or surface), treatment, color and chemical content of the water are considered.</t>
        </r>
      </text>
    </comment>
    <comment ref="E36" authorId="0" shapeId="0" xr:uid="{00000000-0006-0000-0000-0000CF000000}">
      <text>
        <r>
          <rPr>
            <sz val="9"/>
            <color indexed="81"/>
            <rFont val="Tahoma"/>
            <family val="2"/>
          </rPr>
          <t>This subtopic views the Project's impact on community water sources using surface water for drinking and cleaning, whether such sources are publically provided, the cost to access such sources and the quality and quantity of such sources.</t>
        </r>
      </text>
    </comment>
    <comment ref="E37" authorId="0" shapeId="0" xr:uid="{00000000-0006-0000-0000-00001F010000}">
      <text>
        <r>
          <rPr>
            <sz val="9"/>
            <color indexed="81"/>
            <rFont val="Tahoma"/>
            <family val="2"/>
          </rPr>
          <t>This subtopic views the company's policy for applying environmental standards to operations as well as to source materials and supply chain. Some companies always adhere to USEPA standards, others apply regional codes (such as ASEAN environmental standards) or hold themselves only to host-country laws.</t>
        </r>
      </text>
    </comment>
    <comment ref="E38" authorId="0" shapeId="0" xr:uid="{00000000-0006-0000-0000-000020010000}">
      <text>
        <r>
          <rPr>
            <sz val="9"/>
            <color indexed="81"/>
            <rFont val="Tahoma"/>
            <family val="2"/>
          </rPr>
          <t>This subtopic describes environmental allegations, rulings and conflicts the company has faced in its worldwide operations, including accusations of water pollution, unmanaged spills, and emissions exceedances.</t>
        </r>
      </text>
    </comment>
    <comment ref="E39" authorId="0" shapeId="0" xr:uid="{00000000-0006-0000-0000-000021010000}">
      <text>
        <r>
          <rPr>
            <sz val="9"/>
            <color indexed="81"/>
            <rFont val="Tahoma"/>
            <family val="2"/>
          </rPr>
          <t xml:space="preserve">If a company has historically been strictly a gold producer but the project under assessment is an iron mine, that should be noted. If the project involves development with a material/product with which the company has extensive familiarity, that is noted. </t>
        </r>
      </text>
    </comment>
    <comment ref="E40" authorId="0" shapeId="0" xr:uid="{00000000-0006-0000-0000-000032010000}">
      <text>
        <r>
          <rPr>
            <sz val="9"/>
            <color indexed="81"/>
            <rFont val="Tahoma"/>
            <family val="2"/>
          </rPr>
          <t>This subtopic views the company's policy for applying environmental standards to operations as well as to source materials and supply chain. Some companies always adhere to USEPA standards, others apply regional codes (such as ASEAN environmental standards) or hold themselves only to host-country laws.</t>
        </r>
      </text>
    </comment>
    <comment ref="E41" authorId="0" shapeId="0" xr:uid="{00000000-0006-0000-0000-000033010000}">
      <text>
        <r>
          <rPr>
            <sz val="9"/>
            <color indexed="81"/>
            <rFont val="Tahoma"/>
            <family val="2"/>
          </rPr>
          <t>This subtopic describes environmental allegations, rulings and conflicts the company has faced in its worldwide operations, including accusations of water pollution, unmanaged spills, and emissions exceedances.</t>
        </r>
      </text>
    </comment>
    <comment ref="E42" authorId="0" shapeId="0" xr:uid="{00000000-0006-0000-0000-000034010000}">
      <text>
        <r>
          <rPr>
            <sz val="9"/>
            <color indexed="81"/>
            <rFont val="Tahoma"/>
            <family val="2"/>
          </rPr>
          <t xml:space="preserve">If a company has historically been strictly a gold producer but the project under assessment is an iron mine, that should be noted. If the project involves development with a material/product with which the company has extensive familiarity, that is noted. </t>
        </r>
      </text>
    </comment>
    <comment ref="E43" authorId="0" shapeId="0" xr:uid="{00000000-0006-0000-0000-00001D010000}">
      <text>
        <r>
          <rPr>
            <sz val="9"/>
            <color indexed="81"/>
            <rFont val="Tahoma"/>
            <family val="2"/>
          </rPr>
          <t xml:space="preserve">This subtopic views Company policies relating to the handling of hazardous materials, including chemicals, and the steps taken to protect workers handling these materials as well as steps taken to dispose of such materials in a safe manner. A common such company-wide policy is alignment to the International Cyanide Management Code for mining companies. </t>
        </r>
      </text>
    </comment>
    <comment ref="E44" authorId="0" shapeId="0" xr:uid="{00000000-0006-0000-0000-00001E010000}">
      <text>
        <r>
          <rPr>
            <sz val="9"/>
            <color indexed="81"/>
            <rFont val="Tahoma"/>
            <family val="2"/>
          </rPr>
          <t>This subtopic views Company regulations relating to project an dcontractor vehicles, including regulations relating to emissions, speed control and spills of hazardous and non-hazardous materials.</t>
        </r>
      </text>
    </comment>
    <comment ref="E45" authorId="0" shapeId="0" xr:uid="{00000000-0006-0000-0000-000030010000}">
      <text>
        <r>
          <rPr>
            <sz val="9"/>
            <color indexed="81"/>
            <rFont val="Tahoma"/>
            <family val="2"/>
          </rPr>
          <t xml:space="preserve">This subtopic views Company policies relating to the handling of hazardous materials, including chemicals, and the steps taken to protect workers handling these materials as well as steps taken to dispose of such materials in a safe manner. A common such company-wide policy is alignment to the International Cyanide Management Code for mining companies. </t>
        </r>
      </text>
    </comment>
    <comment ref="E46" authorId="0" shapeId="0" xr:uid="{00000000-0006-0000-0000-000031010000}">
      <text>
        <r>
          <rPr>
            <sz val="9"/>
            <color indexed="81"/>
            <rFont val="Tahoma"/>
            <family val="2"/>
          </rPr>
          <t>This subtopic views Company regulations relating to project an dcontractor vehicles, including regulations relating to emissions, speed control and spills of hazardous and non-hazardous materials.</t>
        </r>
      </text>
    </comment>
    <comment ref="E47" authorId="1" shapeId="0" xr:uid="{553291A6-C2D3-496E-93A8-05BD610919E8}">
      <text>
        <r>
          <rPr>
            <b/>
            <sz val="9"/>
            <color indexed="81"/>
            <rFont val="Tahoma"/>
            <charset val="1"/>
          </rPr>
          <t>Kendyl Salcito:</t>
        </r>
        <r>
          <rPr>
            <sz val="9"/>
            <color indexed="81"/>
            <rFont val="Tahoma"/>
            <charset val="1"/>
          </rPr>
          <t xml:space="preserve">
This is particularly important for any on-site contractor that generates or handles waste. Confirm if the processes are undertaken at site or by a centralized procurement group</t>
        </r>
      </text>
    </comment>
    <comment ref="E48" authorId="1" shapeId="0" xr:uid="{062D2591-A3A2-4988-9F53-4F0490287A32}">
      <text>
        <r>
          <rPr>
            <b/>
            <sz val="9"/>
            <color indexed="81"/>
            <rFont val="Tahoma"/>
            <charset val="1"/>
          </rPr>
          <t>Kendyl Salcito:</t>
        </r>
        <r>
          <rPr>
            <sz val="9"/>
            <color indexed="81"/>
            <rFont val="Tahoma"/>
            <charset val="1"/>
          </rPr>
          <t xml:space="preserve">
This is particularly important for any on-site contractor that generates or handles waste. Confirm if the processes are undertaken at site or by a centralized procurement group</t>
        </r>
      </text>
    </comment>
    <comment ref="E49" authorId="1" shapeId="0" xr:uid="{58CF2D8C-6848-4A50-B479-6F7BD8759113}">
      <text>
        <r>
          <rPr>
            <b/>
            <sz val="9"/>
            <color indexed="81"/>
            <rFont val="Tahoma"/>
            <charset val="1"/>
          </rPr>
          <t>Kendyl Salcito:</t>
        </r>
        <r>
          <rPr>
            <sz val="9"/>
            <color indexed="81"/>
            <rFont val="Tahoma"/>
            <charset val="1"/>
          </rPr>
          <t xml:space="preserve">
This is particularly important for any on-site contractor that generates or handles waste. Confirm if the processes are undertaken at site or by a centralized procurement group</t>
        </r>
      </text>
    </comment>
    <comment ref="E50" authorId="1" shapeId="0" xr:uid="{0674B9B2-5FCE-4611-8A44-753A7C1F0E8F}">
      <text>
        <r>
          <rPr>
            <b/>
            <sz val="9"/>
            <color indexed="81"/>
            <rFont val="Tahoma"/>
            <charset val="1"/>
          </rPr>
          <t>Kendyl Salcito:</t>
        </r>
        <r>
          <rPr>
            <sz val="9"/>
            <color indexed="81"/>
            <rFont val="Tahoma"/>
            <charset val="1"/>
          </rPr>
          <t xml:space="preserve">
This is particularly important for any on-site contractor that generates or handles waste. Confirm if the processes are undertaken at site or by a centralized procurement group</t>
        </r>
      </text>
    </comment>
    <comment ref="E52" authorId="0" shapeId="0" xr:uid="{00000000-0006-0000-0000-00001B000000}">
      <text>
        <r>
          <rPr>
            <sz val="9"/>
            <color indexed="81"/>
            <rFont val="Tahoma"/>
            <family val="2"/>
          </rPr>
          <t xml:space="preserve">This subtopic refers to prenatal hospital/medical visits at a national level. WHO recommends that women receive 4 or more such visits to ensure health and dietary intake is acceptable. </t>
        </r>
      </text>
    </comment>
    <comment ref="E53" authorId="0" shapeId="0" xr:uid="{00000000-0006-0000-0000-00001D000000}">
      <text>
        <r>
          <rPr>
            <sz val="9"/>
            <color indexed="81"/>
            <rFont val="Tahoma"/>
            <family val="2"/>
          </rPr>
          <t>Most nations have a list of "essential medicines" that the department of health considers high-priority and that are to be available to all. This subtopic refers to government spending (per capita) to make those medicines available.</t>
        </r>
      </text>
    </comment>
    <comment ref="E54" authorId="0" shapeId="0" xr:uid="{00000000-0006-0000-0000-00001E000000}">
      <text>
        <r>
          <rPr>
            <sz val="9"/>
            <color indexed="81"/>
            <rFont val="Tahoma"/>
            <family val="2"/>
          </rPr>
          <t>This indicator provides information on the availability of healthcare.</t>
        </r>
      </text>
    </comment>
    <comment ref="E55" authorId="0" shapeId="0" xr:uid="{00000000-0006-0000-0000-00001F000000}">
      <text>
        <r>
          <rPr>
            <sz val="9"/>
            <color indexed="81"/>
            <rFont val="Tahoma"/>
            <family val="2"/>
          </rPr>
          <t>This indicator provides information on the availability of healthcare.</t>
        </r>
      </text>
    </comment>
    <comment ref="E56" authorId="0" shapeId="0" xr:uid="{00000000-0006-0000-0000-000021000000}">
      <text>
        <r>
          <rPr>
            <sz val="9"/>
            <color indexed="81"/>
            <rFont val="Tahoma"/>
            <family val="2"/>
          </rPr>
          <t xml:space="preserve">Governments develop lists of "essential medicines" to demonstrate their health priorities. When these are made public, citizens can call upon their leaders for remedies if the listed medicines are unavailable. </t>
        </r>
      </text>
    </comment>
    <comment ref="E57" authorId="0" shapeId="0" xr:uid="{00000000-0006-0000-0000-000022000000}">
      <text>
        <r>
          <rPr>
            <sz val="9"/>
            <color indexed="81"/>
            <rFont val="Tahoma"/>
            <family val="2"/>
          </rPr>
          <t xml:space="preserve">The Right to Health is comprised of various components. If access to care - regarding locations of facilities, availability of ambulances - is unequal for rural, minority, poor and other populations, note that in this subtopic. Likewise, if medical treatment fails to account for cultural sensitivities of population subgroups (absence of female healthcare providers in cultures where women can't be seen by men, for example), note that as well. </t>
        </r>
      </text>
    </comment>
    <comment ref="E58" authorId="0" shapeId="0" xr:uid="{00000000-0006-0000-0000-000023000000}">
      <text>
        <r>
          <rPr>
            <sz val="9"/>
            <color indexed="81"/>
            <rFont val="Tahoma"/>
            <family val="2"/>
          </rPr>
          <t xml:space="preserve">Access to safe water often varies regionally throughout a country. This subtopic looks at the overall and locality-specific rates of access. Standards for what is considered potable vary by country -- if standards are lower than WHO stipulations, that should be noted here. </t>
        </r>
      </text>
    </comment>
    <comment ref="E59" authorId="0" shapeId="0" xr:uid="{00000000-0006-0000-0000-000024000000}">
      <text>
        <r>
          <rPr>
            <sz val="9"/>
            <color indexed="81"/>
            <rFont val="Tahoma"/>
            <family val="2"/>
          </rPr>
          <t>Essential medicines, explained above, are often distributed unequally throughout a country. This subtopic examines those disparities.</t>
        </r>
      </text>
    </comment>
    <comment ref="E60" authorId="0" shapeId="0" xr:uid="{00000000-0006-0000-0000-000025000000}">
      <text>
        <r>
          <rPr>
            <sz val="9"/>
            <color indexed="81"/>
            <rFont val="Tahoma"/>
            <family val="2"/>
          </rPr>
          <t>Essential medicines, explained above, are often distributed unequally throughout a country. This subtopic examines those disparities.</t>
        </r>
      </text>
    </comment>
    <comment ref="E61" authorId="0" shapeId="0" xr:uid="{00000000-0006-0000-0000-000026000000}">
      <text>
        <r>
          <rPr>
            <sz val="9"/>
            <color indexed="81"/>
            <rFont val="Tahoma"/>
            <family val="2"/>
          </rPr>
          <t xml:space="preserve">Waste disposal and sewage are often handled differently in different regions of a country. Disparities in waste disposal mechanisms and sewage treatment facilities should be noted here to contrast urban and rural areas as well as areas where marginalized populations live. </t>
        </r>
      </text>
    </comment>
    <comment ref="E62" authorId="0" shapeId="0" xr:uid="{00000000-0006-0000-0000-000027000000}">
      <text>
        <r>
          <rPr>
            <sz val="9"/>
            <color indexed="81"/>
            <rFont val="Tahoma"/>
            <family val="2"/>
          </rPr>
          <t xml:space="preserve">Best practice for combatting the spread of HIV/AIDS is a multifaced approach including education (beginning at an early age), testing, counseling for those affected and their families, and antiretroviral treatment for the seropositive. Providing this package of services is costly and challenging. This subtopic examines the equitability of distribution, the availability of antiretroviral treatments, the accessibility of care (whether people must travel great distances to access components of the service) and the appropriateness (that the messaging is conveyed in a manner that at-risk populations can understand and will accept). Emphasis is on differences in care regionally as well as nation-wide successes and failures. </t>
        </r>
      </text>
    </comment>
    <comment ref="E65" authorId="0" shapeId="0" xr:uid="{00000000-0006-0000-0000-000034000000}">
      <text>
        <r>
          <rPr>
            <sz val="9"/>
            <color indexed="81"/>
            <rFont val="Tahoma"/>
            <family val="2"/>
          </rPr>
          <t>Arable land under cultivation is a complicated indicator because in some countries land not considered arable is farmed, and by some definitions arable land includes grazing land. This subtopic should be used to report the following World Bank indicators: Agricultural irrigated land (% of total agricultural land), Agricultural land (% of land area), Arable lane (in hectares per person and in % of land area)</t>
        </r>
      </text>
    </comment>
    <comment ref="E66" authorId="0" shapeId="0" xr:uid="{00000000-0006-0000-0000-000035000000}">
      <text>
        <r>
          <rPr>
            <sz val="9"/>
            <color indexed="81"/>
            <rFont val="Tahoma"/>
            <family val="2"/>
          </rPr>
          <t>This subtopic is drawn from the World Bank Indicator "Agriculture, value added (% of GDP)." Agricultural value added is the net output of the agricultural sector after adding all outputs and subtracting intermediate inputs. It includes forestry, hunting and fishing.</t>
        </r>
      </text>
    </comment>
    <comment ref="E67" authorId="0" shapeId="0" xr:uid="{00000000-0006-0000-0000-000036000000}">
      <text>
        <r>
          <rPr>
            <sz val="9"/>
            <color indexed="81"/>
            <rFont val="Tahoma"/>
            <family val="2"/>
          </rPr>
          <t xml:space="preserve">Food security is measured by the FAO in terms of food deprivation, food needs, dietary intake, access to food and childhood nutrition, among other indicators. It is reported in this subtopic as a general indicator produced by FAO for "undernourishment." FAO "Food Balance Sheets" are also consulted for a more complete understanding of food security issues in country. </t>
        </r>
      </text>
    </comment>
    <comment ref="E68" authorId="0" shapeId="0" xr:uid="{00000000-0006-0000-0000-000037000000}">
      <text>
        <r>
          <rPr>
            <sz val="9"/>
            <color indexed="81"/>
            <rFont val="Tahoma"/>
            <family val="2"/>
          </rPr>
          <t xml:space="preserve">Food security is measured by the FAO in terms of food deprivation, food needs, dietary intake, access to food and childhood nutrition, among other indicators. It is reported in this subtopic as a general indicator produced by FAO for "undernourishment." FAO "Food Balance Sheets" are also consulted for a more complete understanding of food security issues in country. </t>
        </r>
      </text>
    </comment>
    <comment ref="E69" authorId="0" shapeId="0" xr:uid="{00000000-0006-0000-0000-000039000000}">
      <text>
        <r>
          <rPr>
            <sz val="9"/>
            <color indexed="81"/>
            <rFont val="Tahoma"/>
            <family val="2"/>
          </rPr>
          <t>This subtopic examines the ability of populations in the project region to produce their own food, including production by fishing, agriculture, and tending livestock. A list of foods typically produced in the region should be included to highlight the staple foods that must be imported and may not be be supplied in times of instability.</t>
        </r>
      </text>
    </comment>
    <comment ref="E70" authorId="0" shapeId="0" xr:uid="{00000000-0006-0000-0000-00003A000000}">
      <text>
        <r>
          <rPr>
            <sz val="9"/>
            <color indexed="81"/>
            <rFont val="Tahoma"/>
            <family val="2"/>
          </rPr>
          <t>This subtopic examines the ability of populations in the project region to produce their own food, including production by fishing, agriculture, and tending livestock. A list of foods typically produced in the region should be included to highlight the staple foods that must be imported and may not be be supplied in times of instability.</t>
        </r>
      </text>
    </comment>
    <comment ref="E71" authorId="0" shapeId="0" xr:uid="{00000000-0006-0000-0000-00003B000000}">
      <text>
        <r>
          <rPr>
            <sz val="9"/>
            <color indexed="81"/>
            <rFont val="Tahoma"/>
            <family val="2"/>
          </rPr>
          <t>This subtopic examines the ability of populations in the project region to produce their own food, including production by fishing, agriculture, and tending livestock. A list of foods typically produced in the region should be included to highlight the staple foods that must be imported and may not be be supplied in times of instability.</t>
        </r>
      </text>
    </comment>
    <comment ref="E72" authorId="0" shapeId="0" xr:uid="{00000000-0006-0000-0000-000028000000}">
      <text>
        <r>
          <rPr>
            <sz val="9"/>
            <color indexed="81"/>
            <rFont val="Tahoma"/>
            <family val="2"/>
          </rPr>
          <t xml:space="preserve">Current global standards for immunization practices cover polio, diptheria, tetanus, pertussis, measles, mumps, rubella and (to an extent) influenza. Vaccines protect the individuals innoculated as well as communities at large (through herd immunity). Adult and child immunization rates (in percentages) for the above diseases in local and national populations should be inserted in this subtopic. If there are rate disparities between population subgroups for immunization, that should be noted. </t>
        </r>
      </text>
    </comment>
    <comment ref="E73" authorId="0" shapeId="0" xr:uid="{00000000-0006-0000-0000-000029000000}">
      <text>
        <r>
          <rPr>
            <sz val="9"/>
            <color indexed="81"/>
            <rFont val="Tahoma"/>
            <family val="2"/>
          </rPr>
          <t xml:space="preserve">Infectious disease burden is reported as a global ranking in the World Economic Forum Global Competitiveness Report. It is reported by incidence and prevalence rates by national health ministries as well as the WHO. Incidence and prevalence rates for TB, respiratory illnesses, malaria, and sexually transmitted infections should be reported. Reported outbreaks (of, for example, Ebola in Uganda or Cholera in Haiti) are also important here. </t>
        </r>
      </text>
    </comment>
    <comment ref="E74" authorId="0" shapeId="0" xr:uid="{00000000-0006-0000-0000-00002A000000}">
      <text>
        <r>
          <rPr>
            <sz val="9"/>
            <color indexed="81"/>
            <rFont val="Tahoma"/>
            <family val="2"/>
          </rPr>
          <t xml:space="preserve">Hiv prevalence should be disaggregated for age, sex, region and, where possible, at-risk populations. </t>
        </r>
      </text>
    </comment>
    <comment ref="E75" authorId="0" shapeId="0" xr:uid="{00000000-0006-0000-0000-00000C000000}">
      <text>
        <r>
          <rPr>
            <sz val="9"/>
            <color indexed="81"/>
            <rFont val="Tahoma"/>
            <family val="2"/>
          </rPr>
          <t>Sexual education is recognized as a vital public health strategy for preventing the spread of HIV/AIDS and for reducing the rate of teen pregnancy. Sex ed is considered here to be comprehensive if it (1) extends beyond abstinence-only campaigns, (2) incorporates emotional components of sexual activity (including the use of coersion by authority figures), (3) discusses the causes and prevention measures for disease spread (including HIV), (4) discusses the causes and prevention measures for pregnancy</t>
        </r>
      </text>
    </comment>
    <comment ref="E76" authorId="0" shapeId="0" xr:uid="{00000000-0006-0000-0000-000017000000}">
      <text>
        <r>
          <rPr>
            <sz val="9"/>
            <color indexed="81"/>
            <rFont val="Tahoma"/>
            <family val="2"/>
          </rPr>
          <t>Civil registrations are government logs of births, deaths, marriages and demographic characteristics of populations. Most countries have birth and death registries, but not all registries cover 100% of the population. The completeness of the registry and the extent to which the full population is covered should be noted in this subtopic. Rural underreporting, underreporting by/of marginalized groups (girls, minorities, nomads, etc) should be noted. If scholars and experts offer reasons for these disparities, that should be noted.</t>
        </r>
      </text>
    </comment>
    <comment ref="E77" authorId="0" shapeId="0" xr:uid="{00000000-0006-0000-0000-000018000000}">
      <text>
        <r>
          <rPr>
            <sz val="9"/>
            <color indexed="81"/>
            <rFont val="Tahoma"/>
            <family val="2"/>
          </rPr>
          <t>National Health Plans outline government strategies for public health. They are often produced to address a country's most pressing health concerns. Hallmarks of a comprehensive health plan include: the incorporation of budget lines to fund necessary public health initiatives, cognizance of urban/rural/ community-specific disparities in coverage, recognition of the Human Right to Health, a workforce strategy (including a mechanism for training workers and a means to pay workers to take undesirable positions).</t>
        </r>
      </text>
    </comment>
    <comment ref="E78" authorId="0" shapeId="0" xr:uid="{00000000-0006-0000-0000-000019000000}">
      <text>
        <r>
          <rPr>
            <sz val="9"/>
            <color indexed="81"/>
            <rFont val="Tahoma"/>
            <family val="2"/>
          </rPr>
          <t xml:space="preserve">The incorporation of the Human Right to Health into a nation's constitution or legal code concretizes a state's commitment to provide adequate, appropriate, accessible, affordable health care and health information to the public without the distinction of race, religion, political belief, economic or social condition. </t>
        </r>
      </text>
    </comment>
    <comment ref="E79" authorId="0" shapeId="0" xr:uid="{00000000-0006-0000-0000-00001A000000}">
      <text>
        <r>
          <rPr>
            <sz val="9"/>
            <color indexed="81"/>
            <rFont val="Tahoma"/>
            <family val="2"/>
          </rPr>
          <t>The following treaties recognize the Right to Health: Universal Declaration of Human Rights; International Covenant on Economic, Social and Cultural Rights; Convention on the Rights of the Child; Convention on the Elimination of Discrimination Against Women. Additional regional treaties (for example the African Charter on People's Rights) may also be listed here.</t>
        </r>
      </text>
    </comment>
    <comment ref="E81" authorId="0" shapeId="0" xr:uid="{00000000-0006-0000-0000-00002B000000}">
      <text>
        <r>
          <rPr>
            <sz val="9"/>
            <color indexed="81"/>
            <rFont val="Tahoma"/>
            <family val="2"/>
          </rPr>
          <t>Life expectancy is a basic public health indicator.</t>
        </r>
      </text>
    </comment>
    <comment ref="E82" authorId="0" shapeId="0" xr:uid="{00000000-0006-0000-0000-00002C000000}">
      <text>
        <r>
          <rPr>
            <sz val="9"/>
            <color indexed="81"/>
            <rFont val="Tahoma"/>
            <family val="2"/>
          </rPr>
          <t xml:space="preserve">Maternal mortality is a basic public health indicator. </t>
        </r>
      </text>
    </comment>
    <comment ref="E83" authorId="0" shapeId="0" xr:uid="{00000000-0006-0000-0000-00002D000000}">
      <text>
        <r>
          <rPr>
            <sz val="9"/>
            <color indexed="81"/>
            <rFont val="Tahoma"/>
            <family val="2"/>
          </rPr>
          <t>World Bank indicators on public health expenditure and total health expenditure can suggest the government's level of commitment to public health, the national disease burden, and the overall cost of healthcare in a country.</t>
        </r>
      </text>
    </comment>
    <comment ref="E84" authorId="0" shapeId="0" xr:uid="{00000000-0006-0000-0000-00002E000000}">
      <text>
        <r>
          <rPr>
            <sz val="9"/>
            <color indexed="81"/>
            <rFont val="Tahoma"/>
            <family val="2"/>
          </rPr>
          <t xml:space="preserve">Contraception is often a controversial topic but the availability of condoms, pills, rings, shots, diaphragms and other contraceptive types can indicate government openness to family planning. Rates and types can be informative of cultural norms. For example, in cultures where women wish to restrict birth frequency but men do not, the prevalence of the depoprovera shot is often more common, for its convenience (only 4 times per year) and invisibility (no pill packs to hide). </t>
        </r>
      </text>
    </comment>
    <comment ref="E85" authorId="0" shapeId="0" xr:uid="{00000000-0006-0000-0000-00002F000000}">
      <text>
        <r>
          <rPr>
            <sz val="9"/>
            <color indexed="81"/>
            <rFont val="Tahoma"/>
            <family val="2"/>
          </rPr>
          <t xml:space="preserve">Domestic violence is more prevalent in countries with low gender equality.There is no "acceptable" level of domestic violence, and rates can be misleading, because violence against women is almost always underreported. Information that can bolster and substantiate an assessors understanding of domestic violence include the existence of laws against domestic violence, penalties for rape, facilities for women fleeing abuses, and public awareness campaigns. </t>
        </r>
      </text>
    </comment>
    <comment ref="E86" authorId="0" shapeId="0" xr:uid="{00000000-0006-0000-0000-000030000000}">
      <text>
        <r>
          <rPr>
            <sz val="9"/>
            <color indexed="81"/>
            <rFont val="Tahoma"/>
            <family val="2"/>
          </rPr>
          <t>UNICEF produces data on childhood malnutrition (stunting and wasting) to document countries where chronic malnutrition has high prevalence. Malnutrition is associated with about half of
all child deaths worldwide. Malnourished
children have lowered resistance to infection;
they are more likely to die from common
childhood ailments like diarrhoeal diseases
and respiratory infections; and for those who
survive, frequent illness saps their nutritional
status, locking them into a vicious cycle of
recurring sickness, faltering growth and
diminished learning ability.
Focus on HIV, diarrhea, measles, malaria, pneumonia</t>
        </r>
      </text>
    </comment>
    <comment ref="E87" authorId="0" shapeId="0" xr:uid="{00000000-0006-0000-0000-000032000000}">
      <text>
        <r>
          <rPr>
            <sz val="9"/>
            <color indexed="81"/>
            <rFont val="Tahoma"/>
            <family val="2"/>
          </rPr>
          <t xml:space="preserve">In developing countries, about half of all childhood deaths -- 4.9 million -- are caused by four conditions: pneumonia, diarrhoeal diseases, malaria and measles. These are all treatable conditions, so deaths from them indicate a public health failure in availability, affordability, accessibility or appropriateness (whether, culturally, mothers believe in the modern medical solutions to illnesses). There are globally accepted standards for care for each of these conditions -- this subtopic inquires whether mothers and local healthcare providers use those remedies and if not why not (availability, culture, etc). </t>
        </r>
      </text>
    </comment>
    <comment ref="E88" authorId="0" shapeId="0" xr:uid="{00000000-0006-0000-0000-000033000000}">
      <text>
        <r>
          <rPr>
            <sz val="9"/>
            <color indexed="81"/>
            <rFont val="Tahoma"/>
            <family val="2"/>
          </rPr>
          <t>This subtopic indicates the availability of and trust in medical facilities for childbirth.</t>
        </r>
      </text>
    </comment>
    <comment ref="E90" authorId="1" shapeId="0" xr:uid="{FE34E784-8D63-4432-A924-9ED2E10D190C}">
      <text>
        <r>
          <rPr>
            <b/>
            <sz val="9"/>
            <color indexed="81"/>
            <rFont val="Tahoma"/>
            <charset val="1"/>
          </rPr>
          <t>Kendyl Salcito:</t>
        </r>
        <r>
          <rPr>
            <sz val="9"/>
            <color indexed="81"/>
            <rFont val="Tahoma"/>
            <charset val="1"/>
          </rPr>
          <t xml:space="preserve">
Injury rates for the industry and for the local area are important. Note: the credibility of these data should be assessed. Construction and recycling are dangerous; injury rates that are low may not be credible</t>
        </r>
      </text>
    </comment>
    <comment ref="E91" authorId="0" shapeId="0" xr:uid="{00000000-0006-0000-0000-0000B7000000}">
      <text>
        <r>
          <rPr>
            <sz val="9"/>
            <color indexed="81"/>
            <rFont val="Tahoma"/>
            <family val="2"/>
          </rPr>
          <t>This subtopic views the density of the population within one kilometer of Project boundaries, to establish the magnitude of impact of an explosion, spill or significant negative event on the project site that could have  consequences for those residing nearby.</t>
        </r>
      </text>
    </comment>
    <comment ref="E92" authorId="0" shapeId="0" xr:uid="{00000000-0006-0000-0000-0000B8000000}">
      <text>
        <r>
          <rPr>
            <sz val="9"/>
            <color indexed="81"/>
            <rFont val="Tahoma"/>
            <family val="2"/>
          </rPr>
          <t xml:space="preserve">This subtopic describes the population residing "downstream" of the Project, including those downstream of dams, watersheds that run through the project, and downstream within the project aquifer. These individuals could be impacted by dam breaks and water emissions. Equally significantly, these rightsholders may have significant fears of disaster associated with the upstream project. Regardless of the legitimacy of these fears, they are important for human rights analysis. </t>
        </r>
      </text>
    </comment>
    <comment ref="E93" authorId="0" shapeId="0" xr:uid="{00000000-0006-0000-0000-0000B9000000}">
      <text>
        <r>
          <rPr>
            <sz val="9"/>
            <color indexed="81"/>
            <rFont val="Tahoma"/>
            <family val="2"/>
          </rPr>
          <t xml:space="preserve">This subtopic depicts the locations of all existing and planned power lines to indicate the possibility that locals will try to tap lines to access electricity. </t>
        </r>
      </text>
    </comment>
    <comment ref="E94" authorId="0" shapeId="0" xr:uid="{00000000-0006-0000-0000-0000BA000000}">
      <text>
        <r>
          <rPr>
            <sz val="9"/>
            <color indexed="81"/>
            <rFont val="Tahoma"/>
            <family val="2"/>
          </rPr>
          <t xml:space="preserve">This subtopic views safety risks as a result of explosions on the Project site, including the potential for explosions from neighboring facilities not associated with the Project and steps taken by Project management to mitigate such risks. Common risks are associated with fuel storage, explosive storage and combustible chemical storage adequacy. </t>
        </r>
      </text>
    </comment>
    <comment ref="E95" authorId="0" shapeId="0" xr:uid="{00000000-0006-0000-0000-0000BB000000}">
      <text>
        <r>
          <rPr>
            <sz val="9"/>
            <color indexed="81"/>
            <rFont val="Tahoma"/>
            <family val="2"/>
          </rPr>
          <t xml:space="preserve">This subtopic views safety risks present as a result of traffic accidents in the Project region due to Project operations. Speed control measures, driver training programs and penalties/logs for traffic violations (and accidents) are described here. </t>
        </r>
      </text>
    </comment>
    <comment ref="E96" authorId="0" shapeId="0" xr:uid="{00000000-0006-0000-0000-0000BC000000}">
      <text>
        <r>
          <rPr>
            <sz val="9"/>
            <color indexed="81"/>
            <rFont val="Tahoma"/>
            <family val="2"/>
          </rPr>
          <t xml:space="preserve">This subtopic views the population living or working within the radius of any blasting or flaring that may take place as part of or to facilitate Project operations. Community concerns associated with these activities include housing cracks, emissions and noise disturbances. These should be investigated. If neighboring facilities not associated with the project are conducting blasting, risks to project employees should be examined. </t>
        </r>
      </text>
    </comment>
    <comment ref="E97" authorId="0" shapeId="0" xr:uid="{00000000-0006-0000-0000-0000AB000000}">
      <text>
        <r>
          <rPr>
            <sz val="9"/>
            <color indexed="81"/>
            <rFont val="Tahoma"/>
            <family val="2"/>
          </rPr>
          <t>This subtopic describes the presence, accessibility and facility design of project clinics. A description of the medicines stocked, the number of wards and beds, the materials used for construction, the supplies available (including running water and electricity) and the number of patients seen per week are included to depict the basic level of care provided.</t>
        </r>
      </text>
    </comment>
    <comment ref="E98" authorId="0" shapeId="0" xr:uid="{00000000-0006-0000-0000-0000AC000000}">
      <text>
        <r>
          <rPr>
            <sz val="9"/>
            <color indexed="81"/>
            <rFont val="Tahoma"/>
            <family val="2"/>
          </rPr>
          <t xml:space="preserve">This subtopic describes the presence, accessibility and facility design of existing (government and NGO) clinics. A description of the medicines stocked, the number of wards and beds, the materials used for construction, the supplies available (including running water and electricity) and the number of patients seen per week are included to depict the basic level of care provided. </t>
        </r>
      </text>
    </comment>
    <comment ref="E99" authorId="0" shapeId="0" xr:uid="{00000000-0006-0000-0000-0000AD000000}">
      <text>
        <r>
          <rPr>
            <sz val="9"/>
            <color indexed="81"/>
            <rFont val="Tahoma"/>
            <family val="2"/>
          </rPr>
          <t>This subtopic views the general response, both positive and negative, by Project management to pressure exerted by local community residents and other groups that Project health centers be accessible to the community at large.</t>
        </r>
      </text>
    </comment>
    <comment ref="E100" authorId="0" shapeId="0" xr:uid="{00000000-0006-0000-0000-0000AE000000}">
      <text>
        <r>
          <rPr>
            <sz val="9"/>
            <color indexed="81"/>
            <rFont val="Tahoma"/>
            <family val="2"/>
          </rPr>
          <t xml:space="preserve">This subtopic views the status of the development of health related programs in the community in which the Project is located, including programs related to hygiene, sexual reproductive health, HIV awareness, vector-borne diseases, communicable diseases, maternal health and domestic violence programs. </t>
        </r>
      </text>
    </comment>
    <comment ref="E101" authorId="0" shapeId="0" xr:uid="{00000000-0006-0000-0000-0000AF000000}">
      <text>
        <r>
          <rPr>
            <sz val="9"/>
            <color indexed="81"/>
            <rFont val="Tahoma"/>
            <family val="2"/>
          </rPr>
          <t>This subtopic views existing sanitation systems in housing, schools and clinics, including the type of system (pit latrine, septic system, etc), availability (% of houses/public buildings with each type), and steps taken by project management, if any, to mitigate risks to sanitation caused by project related operations (e.g. inmigration and increased pressure on facilities).</t>
        </r>
      </text>
    </comment>
    <comment ref="E107" authorId="1" shapeId="0" xr:uid="{3D7B2F37-E296-42DD-8E64-C1540AC444A2}">
      <text>
        <r>
          <rPr>
            <b/>
            <sz val="9"/>
            <color indexed="81"/>
            <rFont val="Tahoma"/>
            <charset val="1"/>
          </rPr>
          <t>Kendyl Salcito:</t>
        </r>
        <r>
          <rPr>
            <sz val="9"/>
            <color indexed="81"/>
            <rFont val="Tahoma"/>
            <charset val="1"/>
          </rPr>
          <t xml:space="preserve">
Seek clarity on common injuries (e.g. hand injuries), severe injuries (e.g. amputations), and the mitigation strategies (fall protections, machine guarding, PPE, etc)
</t>
        </r>
      </text>
    </comment>
    <comment ref="E108" authorId="1" shapeId="0" xr:uid="{0AC93BA4-8DEC-4EF6-86D7-B26261202680}">
      <text>
        <r>
          <rPr>
            <b/>
            <sz val="9"/>
            <color indexed="81"/>
            <rFont val="Tahoma"/>
            <charset val="1"/>
          </rPr>
          <t>Kendyl Salcito:</t>
        </r>
        <r>
          <rPr>
            <sz val="9"/>
            <color indexed="81"/>
            <rFont val="Tahoma"/>
            <charset val="1"/>
          </rPr>
          <t xml:space="preserve">
heat stress &amp; fatigue are rapid-onset; beryllium diseases, cancers, cardiovascular illnesses are slow-onset. Seek out both</t>
        </r>
      </text>
    </comment>
    <comment ref="E111" authorId="0" shapeId="0" xr:uid="{00000000-0006-0000-0000-0000B0000000}">
      <text>
        <r>
          <rPr>
            <sz val="9"/>
            <color indexed="81"/>
            <rFont val="Tahoma"/>
            <family val="2"/>
          </rPr>
          <t>The escape of hazardous materials can occur through spills, seepage and emissions into air, soil and watersheds. Materials of interest include fuels, chemicals (cleaning solutions, pesticides, acids, etc) and dangerous particulates. Management and storage should be directly observed. Hazmat waste management is highly specialized and often contracted out. Find out how these contractors are overseen</t>
        </r>
      </text>
    </comment>
    <comment ref="E112" authorId="0" shapeId="0" xr:uid="{00000000-0006-0000-0000-0000B1000000}">
      <text>
        <r>
          <rPr>
            <sz val="9"/>
            <color indexed="81"/>
            <rFont val="Tahoma"/>
            <family val="2"/>
          </rPr>
          <t xml:space="preserve">The escape of hazardous materials can occur through spills, seepage and emissions into air, soil and watersheds. Materials of interest include fuels, chemicals (cleaning solutions, pesticides, acids, etc) and dangerous particulates. </t>
        </r>
      </text>
    </comment>
    <comment ref="E113" authorId="0" shapeId="0" xr:uid="{00000000-0006-0000-0000-0000B2000000}">
      <text>
        <r>
          <rPr>
            <sz val="9"/>
            <color indexed="81"/>
            <rFont val="Tahoma"/>
            <family val="2"/>
          </rPr>
          <t>This subtopic views the components of project design that alter ecological conditions for vectors, increasing or decreasing the spread of disease. For example, construction of ponds can increase mosquito and snail breeding, raising rates of malaria and schistosomiasis. Design of a small worker and jobseeker community can increase concentrations of bacteria in water sources affecting rates of diarrheal diseases (including cholera). Waste disposal of organic material can produce breeding grounds for disease-carrying flies and other vectors.</t>
        </r>
      </text>
    </comment>
    <comment ref="E114" authorId="0" shapeId="0" xr:uid="{00000000-0006-0000-0000-0000B3000000}">
      <text>
        <r>
          <rPr>
            <sz val="9"/>
            <color indexed="81"/>
            <rFont val="Tahoma"/>
            <family val="2"/>
          </rPr>
          <t>This subtopic views the potential for the influx of disease to the project region resulting from inmigration. Common diseases that see rate increases at large-footprint capital projects include HIV, sexually-transmitted diseases and TB. Numerous other diseases experience rate increases through inmigration -- local health authorities can provide input on the shifting disease burden in the local area.</t>
        </r>
      </text>
    </comment>
    <comment ref="E115" authorId="0" shapeId="0" xr:uid="{00000000-0006-0000-0000-0000B4000000}">
      <text>
        <r>
          <rPr>
            <sz val="9"/>
            <color indexed="81"/>
            <rFont val="Tahoma"/>
            <family val="2"/>
          </rPr>
          <t>Oxidation of sulfur-rich rock and soil (exposure to air and sunlight) can result in an acidification process that affects watersheds. If the Project involves major excavation, soil content needs to be understood. In addition, this subtopic looks at nutrient retention strategies for soil storage  when topsoil is to be used for reclamation.</t>
        </r>
      </text>
    </comment>
    <comment ref="E116" authorId="0" shapeId="0" xr:uid="{00000000-0006-0000-0000-0000B5000000}">
      <text>
        <r>
          <rPr>
            <sz val="9"/>
            <color indexed="81"/>
            <rFont val="Tahoma"/>
            <family val="2"/>
          </rPr>
          <t>Oxidation of sulfur-rich rock and soil (exposure to air and sunlight) can result in an acidification process that affects watersheds. If the Project involves major excavation, soil content needs to be understood. In addition, this subtopic looks at nutrient retention strategies for soil storage  when topsoil is to be used for reclamation.</t>
        </r>
      </text>
    </comment>
    <comment ref="E117" authorId="0" shapeId="0" xr:uid="{00000000-0006-0000-0000-000013010000}">
      <text>
        <r>
          <rPr>
            <sz val="9"/>
            <color indexed="81"/>
            <rFont val="Tahoma"/>
            <family val="2"/>
          </rPr>
          <t xml:space="preserve">This subtopic describes company-wide policies pertaining to the company's role in combatting infectious diseases at it's project sites. </t>
        </r>
      </text>
    </comment>
    <comment ref="E118" authorId="0" shapeId="0" xr:uid="{00000000-0006-0000-0000-000014010000}">
      <text>
        <r>
          <rPr>
            <sz val="9"/>
            <color indexed="81"/>
            <rFont val="Tahoma"/>
            <family val="2"/>
          </rPr>
          <t xml:space="preserve">This subtopic describes any company-wide policies pertaining to the company's role in ensuring the health and safety of communities surrounding its worldwide projects. </t>
        </r>
      </text>
    </comment>
    <comment ref="E119" authorId="0" shapeId="0" xr:uid="{00000000-0006-0000-0000-000015010000}">
      <text>
        <r>
          <rPr>
            <sz val="9"/>
            <color indexed="81"/>
            <rFont val="Tahoma"/>
            <family val="2"/>
          </rPr>
          <t xml:space="preserve">This subtopic describes any company-wide policies pertaining to the company's role in ensuring the health and safety of communities surrounding its worldwide projects. </t>
        </r>
      </text>
    </comment>
    <comment ref="E120" authorId="0" shapeId="0" xr:uid="{00000000-0006-0000-0000-000016010000}">
      <text>
        <r>
          <rPr>
            <sz val="9"/>
            <color indexed="81"/>
            <rFont val="Tahoma"/>
            <family val="2"/>
          </rPr>
          <t>Some companies develop corporate-wide policies for community health and monitoring. These may include air quality monitoring stations in communities, free health checkups for residents and water monitoring for health concerns (including bacteria)</t>
        </r>
      </text>
    </comment>
    <comment ref="E121" authorId="0" shapeId="0" xr:uid="{00000000-0006-0000-0000-000017010000}">
      <text>
        <r>
          <rPr>
            <sz val="9"/>
            <color indexed="81"/>
            <rFont val="Tahoma"/>
            <family val="2"/>
          </rPr>
          <t xml:space="preserve">This subtopic describes corporate-wide policies to engage with government ministries and NGOs in the health field with experience in project zones. </t>
        </r>
      </text>
    </comment>
    <comment ref="E122" authorId="0" shapeId="0" xr:uid="{00000000-0006-0000-0000-000018010000}">
      <text>
        <r>
          <rPr>
            <sz val="9"/>
            <color indexed="81"/>
            <rFont val="Tahoma"/>
            <family val="2"/>
          </rPr>
          <t>This subtopic describes company-wide approaches to sharing medical facilities with communities near project sites.</t>
        </r>
      </text>
    </comment>
    <comment ref="E123" authorId="0" shapeId="0" xr:uid="{00000000-0006-0000-0000-000035010000}">
      <text>
        <r>
          <rPr>
            <sz val="9"/>
            <color indexed="81"/>
            <rFont val="Tahoma"/>
            <family val="2"/>
          </rPr>
          <t xml:space="preserve">This subtopic describes any company-wide policies pertaining to the company's role in ensuring the health and safety of communities surrounding its worldwide projects. </t>
        </r>
      </text>
    </comment>
    <comment ref="E124" authorId="0" shapeId="0" xr:uid="{00000000-0006-0000-0000-000036010000}">
      <text>
        <r>
          <rPr>
            <sz val="9"/>
            <color indexed="81"/>
            <rFont val="Tahoma"/>
            <family val="2"/>
          </rPr>
          <t xml:space="preserve">This subtopic describes company-wide policies pertaining to the company's role in combatting infectious diseases at it's project sites. </t>
        </r>
      </text>
    </comment>
    <comment ref="E125" authorId="0" shapeId="0" xr:uid="{00000000-0006-0000-0000-000019010000}">
      <text>
        <r>
          <rPr>
            <sz val="9"/>
            <color indexed="81"/>
            <rFont val="Tahoma"/>
            <family val="2"/>
          </rPr>
          <t xml:space="preserve">This subtopic describes company-wide policies on occupational health &amp; safety, including the requirement of PPEs for workers on site, the provision of protective gear free of charge, accident-prevention training, incident logging, and programs to alter operations based on incident log trends. </t>
        </r>
      </text>
    </comment>
    <comment ref="E126" authorId="0" shapeId="0" xr:uid="{00000000-0006-0000-0000-00001A010000}">
      <text>
        <r>
          <rPr>
            <sz val="9"/>
            <color indexed="81"/>
            <rFont val="Tahoma"/>
            <family val="2"/>
          </rPr>
          <t>This subtopic reviews the incidents at each company site worldwide that required first aid, medical care and hospitalization in a given year. Deaths and traffic accidents are included. Company responses to high injury rates should be described.</t>
        </r>
      </text>
    </comment>
    <comment ref="E127" authorId="0" shapeId="0" xr:uid="{00000000-0006-0000-0000-00003A010000}">
      <text>
        <r>
          <rPr>
            <sz val="9"/>
            <color indexed="81"/>
            <rFont val="Tahoma"/>
            <family val="2"/>
          </rPr>
          <t>Where workers are in contact with hazardous materials (silica dust, radiation, acids, lead), this subtopic reviews whether policies are developed, implemented and reported on for regular health checkups.</t>
        </r>
      </text>
    </comment>
    <comment ref="E128" authorId="1" shapeId="0" xr:uid="{8F10F54A-5BD4-41FB-8166-22F8A259A965}">
      <text>
        <r>
          <rPr>
            <b/>
            <sz val="9"/>
            <color indexed="81"/>
            <rFont val="Tahoma"/>
            <charset val="1"/>
          </rPr>
          <t>Kendyl Salcito:</t>
        </r>
        <r>
          <rPr>
            <sz val="9"/>
            <color indexed="81"/>
            <rFont val="Tahoma"/>
            <charset val="1"/>
          </rPr>
          <t xml:space="preserve">
Include evaluation of PPE and other mitigation hierarchy protections. This needs to be considered in tandem with job protection: Contractors carry higher risks that sick workers will be fired. Confirm if the processes are undertaken at site or by a centralized procurement group</t>
        </r>
      </text>
    </comment>
    <comment ref="E130" authorId="1" shapeId="0" xr:uid="{529DD2CF-4D38-4492-B077-23D09C470CA9}">
      <text>
        <r>
          <rPr>
            <b/>
            <sz val="9"/>
            <color indexed="81"/>
            <rFont val="Tahoma"/>
            <charset val="1"/>
          </rPr>
          <t>Kendyl Salcito:</t>
        </r>
        <r>
          <rPr>
            <sz val="9"/>
            <color indexed="81"/>
            <rFont val="Tahoma"/>
            <charset val="1"/>
          </rPr>
          <t xml:space="preserve">
This needs to be considered in tandem with job protection: Contractors carry higher risks that sick workers will be fired. Confirm if the processes are undertaken at site or by a centralized procurement group</t>
        </r>
      </text>
    </comment>
    <comment ref="E132" authorId="1" shapeId="0" xr:uid="{30A19EA9-68CA-4034-B087-7889003F0AE7}">
      <text>
        <r>
          <rPr>
            <b/>
            <sz val="9"/>
            <color indexed="81"/>
            <rFont val="Tahoma"/>
            <charset val="1"/>
          </rPr>
          <t>Kendyl Salcito:</t>
        </r>
        <r>
          <rPr>
            <sz val="9"/>
            <color indexed="81"/>
            <rFont val="Tahoma"/>
            <charset val="1"/>
          </rPr>
          <t xml:space="preserve">
This needs to be considered in tandem with job protection: Contractors carry higher risks that sick workers will be fired. Confirm if the processes are undertaken at site or by a centralized procurement group</t>
        </r>
      </text>
    </comment>
    <comment ref="E134" authorId="1" shapeId="0" xr:uid="{B928BB4B-7B13-4188-97D4-AAD568069641}">
      <text>
        <r>
          <rPr>
            <b/>
            <sz val="9"/>
            <color indexed="81"/>
            <rFont val="Tahoma"/>
            <charset val="1"/>
          </rPr>
          <t>Kendyl Salcito:</t>
        </r>
        <r>
          <rPr>
            <sz val="9"/>
            <color indexed="81"/>
            <rFont val="Tahoma"/>
            <charset val="1"/>
          </rPr>
          <t xml:space="preserve">
This needs to be considered in tandem with job protection: Contractors carry higher risks that sick workers will be fired. Confirm if the processes are undertaken at site or by a centralized procurement group</t>
        </r>
      </text>
    </comment>
    <comment ref="E136" authorId="0" shapeId="0" xr:uid="{00000000-0006-0000-0000-000008000000}">
      <text>
        <r>
          <rPr>
            <sz val="9"/>
            <color indexed="81"/>
            <rFont val="Tahoma"/>
            <family val="2"/>
          </rPr>
          <t>The emphasis of this subtopic is on the types of conduct that are considered illegal under sexual harassment laws, insofar as they exist.</t>
        </r>
      </text>
    </comment>
    <comment ref="E137" authorId="0" shapeId="0" xr:uid="{00000000-0006-0000-0000-00000D000000}">
      <text>
        <r>
          <rPr>
            <sz val="9"/>
            <color indexed="81"/>
            <rFont val="Tahoma"/>
            <family val="2"/>
          </rPr>
          <t>The emphasis of this subtopic is on groups likely to be marginalized in hiring practices due to cultural, racial, gender, or other prevalent discriminatory beliefs.</t>
        </r>
      </text>
    </comment>
    <comment ref="E138" authorId="0" shapeId="0" xr:uid="{00000000-0006-0000-0000-00000E000000}">
      <text>
        <r>
          <rPr>
            <sz val="9"/>
            <color indexed="81"/>
            <rFont val="Tahoma"/>
            <family val="2"/>
          </rPr>
          <t>The emphasis of this subtopic is on groups likely to be marginalized in hiring practices due to cultural, racial, gender, or other prevalent discriminatory beliefs.</t>
        </r>
      </text>
    </comment>
    <comment ref="E139" authorId="0" shapeId="0" xr:uid="{00000000-0006-0000-0000-000010000000}">
      <text>
        <r>
          <rPr>
            <sz val="9"/>
            <color indexed="81"/>
            <rFont val="Tahoma"/>
            <family val="2"/>
          </rPr>
          <t>The emphasis of this subtopic is on the dominant viewpoints, cultural rules and laws regarding the presence of women in the workforce and the, conditions, hours deemed appropriate for women</t>
        </r>
      </text>
    </comment>
    <comment ref="E140" authorId="0" shapeId="0" xr:uid="{00000000-0006-0000-0000-000011000000}">
      <text>
        <r>
          <rPr>
            <sz val="9"/>
            <color indexed="81"/>
            <rFont val="Tahoma"/>
            <family val="2"/>
          </rPr>
          <t>The emphasis of this subtopic is on gender, racial, ethnic and other disparities in unemployment rates.</t>
        </r>
      </text>
    </comment>
    <comment ref="E141" authorId="0" shapeId="0" xr:uid="{00000000-0006-0000-0000-000001000000}">
      <text>
        <r>
          <rPr>
            <sz val="9"/>
            <color indexed="81"/>
            <rFont val="Tahoma"/>
            <family val="2"/>
          </rPr>
          <t>This subtopic includes: taxes directly withdrawn from paychecks, social security/pension withdrawals, new employment deductions and any other deductions.</t>
        </r>
      </text>
    </comment>
    <comment ref="E142" authorId="0" shapeId="0" xr:uid="{00000000-0006-0000-0000-000002000000}">
      <text>
        <r>
          <rPr>
            <sz val="9"/>
            <color indexed="81"/>
            <rFont val="Tahoma"/>
            <family val="2"/>
          </rPr>
          <t>This subtopic calls for a list of benefits provided by the company: lodging, meals, water, uniforms, equipment, transportation, etc.</t>
        </r>
      </text>
    </comment>
    <comment ref="E143" authorId="0" shapeId="0" xr:uid="{00000000-0006-0000-0000-000003000000}">
      <text>
        <r>
          <rPr>
            <sz val="9"/>
            <color indexed="81"/>
            <rFont val="Tahoma"/>
            <family val="2"/>
          </rPr>
          <t xml:space="preserve">This subtopic examines skills that would make residents employable by the Project or in the Project industry. Emphasis is on demographic disparities in such skillsets. </t>
        </r>
      </text>
    </comment>
    <comment ref="E144" authorId="0" shapeId="0" xr:uid="{00000000-0006-0000-0000-000004000000}">
      <text>
        <r>
          <rPr>
            <sz val="9"/>
            <color indexed="81"/>
            <rFont val="Tahoma"/>
            <family val="2"/>
          </rPr>
          <t>This subtopic examines minimum wage established by law in sectors relevant to the Project and the area.</t>
        </r>
      </text>
    </comment>
    <comment ref="E145" authorId="0" shapeId="0" xr:uid="{00000000-0006-0000-0000-000005000000}">
      <text>
        <r>
          <rPr>
            <sz val="9"/>
            <color indexed="81"/>
            <rFont val="Tahoma"/>
            <family val="2"/>
          </rPr>
          <t xml:space="preserve">This subtopic draws information from local interviews and available wage data for the area, in the formal and informal sectors, as they differ for men, women, children, and ethnic minorities </t>
        </r>
      </text>
    </comment>
    <comment ref="E146" authorId="0" shapeId="0" xr:uid="{00000000-0006-0000-0000-00000F000000}">
      <text>
        <r>
          <rPr>
            <sz val="9"/>
            <color indexed="81"/>
            <rFont val="Tahoma"/>
            <family val="2"/>
          </rPr>
          <t>The emphasis of this subtopic is on holidays, prayer days, taboo days for all major ethnic groups in local area and workforce.</t>
        </r>
      </text>
    </comment>
    <comment ref="E147" authorId="0" shapeId="0" xr:uid="{00000000-0006-0000-0000-00000A000000}">
      <text>
        <r>
          <rPr>
            <sz val="9"/>
            <color indexed="81"/>
            <rFont val="Tahoma"/>
            <family val="2"/>
          </rPr>
          <t>This subtopic examines the legal code for conditions that could impede union formation directly or indirectly (e.g. regulations requiring prohibitively high fees to form a union, excessively high membership requirements)</t>
        </r>
      </text>
    </comment>
    <comment ref="E148" authorId="0" shapeId="0" xr:uid="{00000000-0006-0000-0000-00000B000000}">
      <text>
        <r>
          <rPr>
            <sz val="9"/>
            <color indexed="81"/>
            <rFont val="Tahoma"/>
            <family val="2"/>
          </rPr>
          <t>This subtopic includes: the percentage of formal workforce that are unionized, a list of industries with strong unions/weak/no unions, the political affiliations of unions and their power to affect policy on a general level.</t>
        </r>
      </text>
    </comment>
    <comment ref="E149" authorId="0" shapeId="0" xr:uid="{00000000-0006-0000-0000-000012000000}">
      <text>
        <r>
          <rPr>
            <sz val="9"/>
            <color indexed="81"/>
            <rFont val="Tahoma"/>
            <family val="2"/>
          </rPr>
          <t xml:space="preserve">The emphasis of this subtopic is on developing a narrative examining the supply chain and the local area. Forced labor and child labor are rarely documented quantitatively and are often addressed together by NGOs and government. Where separate child labor and forced labor conditions and documentation is available, this should be divided into two subtopics. </t>
        </r>
      </text>
    </comment>
    <comment ref="E150" authorId="0" shapeId="0" xr:uid="{00000000-0006-0000-0000-000013000000}">
      <text>
        <r>
          <rPr>
            <sz val="9"/>
            <color indexed="81"/>
            <rFont val="Tahoma"/>
            <family val="2"/>
          </rPr>
          <t xml:space="preserve">Emphasis on human trafficking patterns in the area and the industry supply chain as they may be relevant to the project. </t>
        </r>
      </text>
    </comment>
    <comment ref="E151" authorId="0" shapeId="0" xr:uid="{00000000-0006-0000-0000-000014000000}">
      <text>
        <r>
          <rPr>
            <sz val="9"/>
            <color indexed="81"/>
            <rFont val="Tahoma"/>
            <family val="2"/>
          </rPr>
          <t>The emphasis of this subtopic is on differentiating formal and informal labor, family labor and  "worst forms of child labor" as defined by the ILO</t>
        </r>
      </text>
    </comment>
    <comment ref="E152" authorId="0" shapeId="0" xr:uid="{00000000-0006-0000-0000-000016000000}">
      <text>
        <r>
          <rPr>
            <sz val="9"/>
            <color indexed="81"/>
            <rFont val="Tahoma"/>
            <family val="2"/>
          </rPr>
          <t>The emphasis of this subtopic on existance and content of such laws. Minimum age of work, maximum hours of work, incorporation of education requirements into child labor laws, industries where child labor is/isn't permitted, enforcement mechanisms for child labor laws</t>
        </r>
      </text>
    </comment>
    <comment ref="E153" authorId="0" shapeId="0" xr:uid="{00000000-0006-0000-0000-000006000000}">
      <text>
        <r>
          <rPr>
            <sz val="9"/>
            <color indexed="81"/>
            <rFont val="Tahoma"/>
            <family val="2"/>
          </rPr>
          <t>The emphasis of this subtopic is on the existence and content of such laws. The definition of forced labor, enforcement mechanisms when forced labor is identified.</t>
        </r>
      </text>
    </comment>
    <comment ref="E154" authorId="0" shapeId="0" xr:uid="{00000000-0006-0000-0000-000007000000}">
      <text>
        <r>
          <rPr>
            <sz val="9"/>
            <color indexed="81"/>
            <rFont val="Tahoma"/>
            <family val="2"/>
          </rPr>
          <t>This subtopic crosschecks the ILO database with ratifications by the host state of the conventions below: ● Freedom of Association and Protection of the Right to Organise Convention, 1948 (No. 87) ● Right to Organise and Collective Bargaining Convention, 1949 (No. 98) ● Forced Labour Convention, 1930 (No. 29) ● Abolition of Forced Labour Convention, 1957 (No. 105) ● Minimum Age Convention, 1973 (No. 138) ● Worst Forms of Child Labour Convention, 1999 (No. 182) ● Equal Remuneration Convention, 1951 (No. 100) ● Discrimination (Employment and Occupation) Convention, 1958 (No. 111)</t>
        </r>
      </text>
    </comment>
    <comment ref="E155" authorId="0" shapeId="0" xr:uid="{00000000-0006-0000-0000-000009000000}">
      <text>
        <r>
          <rPr>
            <sz val="9"/>
            <color indexed="81"/>
            <rFont val="Tahoma"/>
            <family val="2"/>
          </rPr>
          <t xml:space="preserve">The emphasis of this subtopic is on the extent to which subcontractors are held to employer standards and where gaps exist between the workforce and the contracted workers' conditions. </t>
        </r>
      </text>
    </comment>
    <comment ref="E156" authorId="0" shapeId="0" xr:uid="{00000000-0006-0000-0000-000015000000}">
      <text>
        <r>
          <rPr>
            <sz val="9"/>
            <color indexed="81"/>
            <rFont val="Tahoma"/>
            <family val="2"/>
          </rPr>
          <t>The emphasis of this subtopic is on the existence and enforcement of antidiscrimination laws. Perceptions are often incorporated.</t>
        </r>
      </text>
    </comment>
    <comment ref="E157" authorId="0" shapeId="0" xr:uid="{00000000-0006-0000-0000-00009A000000}">
      <text>
        <r>
          <rPr>
            <sz val="9"/>
            <color indexed="81"/>
            <rFont val="Tahoma"/>
            <family val="2"/>
          </rPr>
          <t>This subtopic provides an overview of training programs provided/required by the Project pertaining to skills, human rights, health, safety, nondiscrimination, sexual harassment and other workplace topics.</t>
        </r>
      </text>
    </comment>
    <comment ref="E158" authorId="0" shapeId="0" xr:uid="{00000000-0006-0000-0000-0000A1000000}">
      <text>
        <r>
          <rPr>
            <sz val="9"/>
            <color indexed="81"/>
            <rFont val="Tahoma"/>
            <family val="2"/>
          </rPr>
          <t>Certain conditions of work make women of some cultures ineligible for work. These include requirements that: women drive, women be outdoors without a chaperone, women work nights, women have overnight stays, women wear constrictive clothing.</t>
        </r>
      </text>
    </comment>
    <comment ref="E159" authorId="0" shapeId="0" xr:uid="{00000000-0006-0000-0000-0000A2000000}">
      <text>
        <r>
          <rPr>
            <sz val="9"/>
            <color indexed="81"/>
            <rFont val="Tahoma"/>
            <family val="2"/>
          </rPr>
          <t>The Project and communities may disagree on the definition of "local." If the Project's "local hires" come from different regions and tribes than those local to the Project area, tensions may build. If the Project is attempting to hire directly from local communities, they require a system to differentiate lontime residents from newcomers -- sometimes this is a simple list from local elders of elder workers, which must be cross-checked to ensure the elders aren not favoring their own social groups and excluding other groups.</t>
        </r>
      </text>
    </comment>
    <comment ref="E160" authorId="0" shapeId="0" xr:uid="{00000000-0006-0000-0000-0000A4000000}">
      <text>
        <r>
          <rPr>
            <sz val="9"/>
            <color indexed="81"/>
            <rFont val="Tahoma"/>
            <family val="2"/>
          </rPr>
          <t>This subtopic supplements others in this section with research on Project components that could result in discriminatory outcomes based on sex, race, physical disability, ethnic background of management, etc.</t>
        </r>
      </text>
    </comment>
    <comment ref="E161" authorId="0" shapeId="0" xr:uid="{00000000-0006-0000-0000-0000A5000000}">
      <text>
        <r>
          <rPr>
            <sz val="9"/>
            <color indexed="81"/>
            <rFont val="Tahoma"/>
            <family val="2"/>
          </rPr>
          <t>This subtopic supplements others in this section with research on Project components that could result in discriminatory outcomes based on sex, race, physical disability, ethnic background of management, etc.</t>
        </r>
      </text>
    </comment>
    <comment ref="E162" authorId="0" shapeId="0" xr:uid="{00000000-0006-0000-0000-0000A6000000}">
      <text>
        <r>
          <rPr>
            <sz val="9"/>
            <color indexed="81"/>
            <rFont val="Tahoma"/>
            <family val="2"/>
          </rPr>
          <t xml:space="preserve">This subtopic presents worker data, beginning with total number of workers and then breaking down that figure by gender, ethnic groups, salary-to-ethnicity (or, correspondingly skilled versus unskilled jobs broken down by ethnicity) and salary-to-gender. The employment profiles for constuction and operations should be presented separately. </t>
        </r>
      </text>
    </comment>
    <comment ref="E163" authorId="0" shapeId="0" xr:uid="{00000000-0006-0000-0000-0000A3000000}">
      <text>
        <r>
          <rPr>
            <sz val="9"/>
            <color indexed="81"/>
            <rFont val="Tahoma"/>
            <family val="2"/>
          </rPr>
          <t>Employee grievance proceudres have various forms. This subtopic asks whether a grievance polciy exists, whether there is a component of anonymity for sensitive copmlaints, whether reporting is directed to a neutral person (as opposed to a supervisor), and whether there are clear stipulations on the types of grievances that are fielded (if so, the types should be listed)</t>
        </r>
      </text>
    </comment>
    <comment ref="E164" authorId="0" shapeId="0" xr:uid="{00000000-0006-0000-0000-000094000000}">
      <text>
        <r>
          <rPr>
            <sz val="9"/>
            <color indexed="81"/>
            <rFont val="Tahoma"/>
            <family val="2"/>
          </rPr>
          <t>This subtopic pertains to those directly employed by the project. Wages for all levels, from entry level laborers through management, should be acquired (though, often, not published), and presented visually on a chart. This subtopic also specifies whether wages are paid hourly, daily, by commission or by quota. Any systems for wage increases should be described.</t>
        </r>
      </text>
    </comment>
    <comment ref="E165" authorId="0" shapeId="0" xr:uid="{00000000-0006-0000-0000-000095000000}">
      <text>
        <r>
          <rPr>
            <sz val="9"/>
            <color indexed="81"/>
            <rFont val="Tahoma"/>
            <family val="2"/>
          </rPr>
          <t>This subtopic pertains to those employed by a contractor the project. Wages for all levels, from entry level laborers through management, should be acquired (though, often, not published), and presented visually on a chart. This subtopic also specifies whether wages are paid hourly, daily, by commission or by quota. Any systems for wage increases should be described.</t>
        </r>
      </text>
    </comment>
    <comment ref="E166" authorId="2" shapeId="0" xr:uid="{00000000-0006-0000-0000-000096000000}">
      <text>
        <r>
          <rPr>
            <b/>
            <sz val="9"/>
            <color indexed="81"/>
            <rFont val="Tahoma"/>
            <family val="2"/>
          </rPr>
          <t>Kendyl:</t>
        </r>
        <r>
          <rPr>
            <sz val="9"/>
            <color indexed="81"/>
            <rFont val="Tahoma"/>
            <family val="2"/>
          </rPr>
          <t xml:space="preserve">
Benefits include meals, uniforms, clothing, protective gear, pensions, social security, medical care, benefits for families (including schooling support and family support). 
</t>
        </r>
      </text>
    </comment>
    <comment ref="E167" authorId="2" shapeId="0" xr:uid="{00000000-0006-0000-0000-000097000000}">
      <text>
        <r>
          <rPr>
            <b/>
            <sz val="9"/>
            <color indexed="81"/>
            <rFont val="Tahoma"/>
            <family val="2"/>
          </rPr>
          <t>Kendyl:</t>
        </r>
        <r>
          <rPr>
            <sz val="9"/>
            <color indexed="81"/>
            <rFont val="Tahoma"/>
            <family val="2"/>
          </rPr>
          <t xml:space="preserve">
Benefits include meals, uniforms, clothing, protective gear, pensions, social security, medical care, benefits for families (including schooling support and family support). </t>
        </r>
      </text>
    </comment>
    <comment ref="E168" authorId="0" shapeId="0" xr:uid="{00000000-0006-0000-0000-000098000000}">
      <text>
        <r>
          <rPr>
            <sz val="9"/>
            <color indexed="81"/>
            <rFont val="Tahoma"/>
            <family val="2"/>
          </rPr>
          <t>Housing designs vary widely by region and project, reflecting different shelter needs in different climates. Components of housing standards include the following: maximum occupancy; number and quality of toilets and showers; climate control; cleaning schedule; security; water and cooking facilities; materials for roof, walls, floors, windows; costs of lodging for workers staying in dorms.</t>
        </r>
      </text>
    </comment>
    <comment ref="E169" authorId="2" shapeId="0" xr:uid="{00000000-0006-0000-0000-000099000000}">
      <text>
        <r>
          <rPr>
            <b/>
            <sz val="9"/>
            <color indexed="81"/>
            <rFont val="Tahoma"/>
            <family val="2"/>
          </rPr>
          <t>Kendyl:</t>
        </r>
        <r>
          <rPr>
            <sz val="9"/>
            <color indexed="81"/>
            <rFont val="Tahoma"/>
            <family val="2"/>
          </rPr>
          <t xml:space="preserve">
Housing standards refers to project-level policies for living quarters. This subtopic is to be used to measure the adequacy of the existing dormitories visited by assessors. Knowing the locations of all worker housing is important</t>
        </r>
      </text>
    </comment>
    <comment ref="E170" authorId="1" shapeId="0" xr:uid="{59933C14-1333-45DC-B55F-54C55795BE5B}">
      <text>
        <r>
          <rPr>
            <b/>
            <sz val="9"/>
            <color indexed="81"/>
            <rFont val="Tahoma"/>
            <family val="2"/>
          </rPr>
          <t>Kendyl Salcito:</t>
        </r>
        <r>
          <rPr>
            <sz val="9"/>
            <color indexed="81"/>
            <rFont val="Tahoma"/>
            <family val="2"/>
          </rPr>
          <t xml:space="preserve">
hours per day, days per week, weeks per month; FIFO schedule or shift rotation as appropriate.</t>
        </r>
      </text>
    </comment>
    <comment ref="E171" authorId="1" shapeId="0" xr:uid="{6F91122E-6195-46E9-AD90-936D4EED7FAF}">
      <text>
        <r>
          <rPr>
            <b/>
            <sz val="9"/>
            <color indexed="81"/>
            <rFont val="Tahoma"/>
            <family val="2"/>
          </rPr>
          <t>Kendyl Salcito:</t>
        </r>
        <r>
          <rPr>
            <sz val="9"/>
            <color indexed="81"/>
            <rFont val="Tahoma"/>
            <family val="2"/>
          </rPr>
          <t xml:space="preserve">
Including who bears the cost of transport. FIFO are "Fly In, Fly Out" workers and may also use road/boat transport</t>
        </r>
      </text>
    </comment>
    <comment ref="E172" authorId="0" shapeId="0" xr:uid="{00000000-0006-0000-0000-00009B000000}">
      <text>
        <r>
          <rPr>
            <sz val="9"/>
            <color indexed="81"/>
            <rFont val="Tahoma"/>
            <family val="2"/>
          </rPr>
          <t>This subtopic views the conditions of employment for those employed on the Project on a temporary basis, including whether a written employment contract exists, the general terms of such contract, the typical duration of the contract, benefits granted, the ability of temporary laborers to join unions, etc.</t>
        </r>
      </text>
    </comment>
    <comment ref="E173" authorId="0" shapeId="0" xr:uid="{00000000-0006-0000-0000-00009C000000}">
      <text>
        <r>
          <rPr>
            <sz val="9"/>
            <color indexed="81"/>
            <rFont val="Tahoma"/>
            <family val="2"/>
          </rPr>
          <t>This subtopic views the conditions of employment for those employed by contractors the project, including whether a written employment contract exists, the general terms of such contract, the typical duration of thecontract, benefits granted, the ability of temporary laborers to join unions, and whether there are explicit requirements that terms of employment for contractors match those for project employees.</t>
        </r>
      </text>
    </comment>
    <comment ref="E174" authorId="0" shapeId="0" xr:uid="{00000000-0006-0000-0000-00009D000000}">
      <text>
        <r>
          <rPr>
            <sz val="9"/>
            <color indexed="81"/>
            <rFont val="Tahoma"/>
            <family val="2"/>
          </rPr>
          <t>This subtopic views the conditions of employment for those employed on the Project on a temporary basis, including whether a written employment contract exists, the general terms of such contract, the typical duration of the temporary labor, benefits granted, the ability of temporary laborers to join unions, etc.</t>
        </r>
      </text>
    </comment>
    <comment ref="E175" authorId="0" shapeId="0" xr:uid="{00000000-0006-0000-0000-00009E000000}">
      <text>
        <r>
          <rPr>
            <sz val="9"/>
            <color indexed="81"/>
            <rFont val="Tahoma"/>
            <family val="2"/>
          </rPr>
          <t xml:space="preserve">This subtopic views the conditions of the workplace for direct employees of the project. The type of workplace in which contractors are working, any inherent dangerous, hazardous or unhealthy conditions that are present in the workplace, and steps taken to mitigate or remove dangerous, hazardous or unhealthy conditions from the workplace are included. </t>
        </r>
      </text>
    </comment>
    <comment ref="E176" authorId="0" shapeId="0" xr:uid="{00000000-0006-0000-0000-00009F000000}">
      <text>
        <r>
          <rPr>
            <sz val="9"/>
            <color indexed="81"/>
            <rFont val="Tahoma"/>
            <family val="2"/>
          </rPr>
          <t xml:space="preserve">This subtopic views the conditions of the workplace for those independently contracted to work on the Project and how they differ from the conditions of direct employees. The type of workplace in which contractors are working, any inherent dangerous, hazardous or unhealthy conditions that are present in the workplace, and steps taken to mitigate or remove dangerous, hazardous or unhealthy conditions from the workplace are included. </t>
        </r>
      </text>
    </comment>
    <comment ref="E177" authorId="0" shapeId="0" xr:uid="{00000000-0006-0000-0000-0000A0000000}">
      <text>
        <r>
          <rPr>
            <sz val="9"/>
            <color indexed="81"/>
            <rFont val="Tahoma"/>
            <family val="2"/>
          </rPr>
          <t>This subtopic views the conditions of employment for those employed on the Project on a temporary basis, including whether a written employment contract exists, the general terms of such contract, the typical duration of the temporary labor, benefits granted, the ability of temporary laborers to join unions, etc.</t>
        </r>
      </text>
    </comment>
    <comment ref="E178" authorId="0" shapeId="0" xr:uid="{00000000-0006-0000-0000-0000A9000000}">
      <text>
        <r>
          <rPr>
            <sz val="9"/>
            <color indexed="81"/>
            <rFont val="Tahoma"/>
            <family val="2"/>
          </rPr>
          <t>History of unionization in the project area how established the industry has historically been in the Project area and prior unionization within the industry are factors that help determine how strong unions are likely to be at the project</t>
        </r>
      </text>
    </comment>
    <comment ref="E179" authorId="0" shapeId="0" xr:uid="{00000000-0006-0000-0000-0000AA000000}">
      <text>
        <r>
          <rPr>
            <sz val="9"/>
            <color indexed="81"/>
            <rFont val="Tahoma"/>
            <family val="2"/>
          </rPr>
          <t xml:space="preserve">This subtopic views the presence and power of government (public sector) unions in departments relevant to the Project. </t>
        </r>
      </text>
    </comment>
    <comment ref="E180" authorId="0" shapeId="0" xr:uid="{00000000-0006-0000-0000-0000A7000000}">
      <text>
        <r>
          <rPr>
            <sz val="9"/>
            <color indexed="81"/>
            <rFont val="Tahoma"/>
            <family val="2"/>
          </rPr>
          <t xml:space="preserve">The emphasis of this subtopic is on developing a narrative examining the supply chain and the local area. Forced labor and child labor are rarely documented quantitatively and are often addressed together by NGOs and government. Where separate child labor and forced labor conditions and documentation is available, this should be divided into two subtopics. </t>
        </r>
      </text>
    </comment>
    <comment ref="E181" authorId="0" shapeId="0" xr:uid="{00000000-0006-0000-0000-0000A8000000}">
      <text>
        <r>
          <rPr>
            <sz val="9"/>
            <color indexed="81"/>
            <rFont val="Tahoma"/>
            <family val="2"/>
          </rPr>
          <t xml:space="preserve">The emphasis of this subtopic is on developing a narrative examining the supply chain and the local area. Forced labor and child labor are rarely documented quantitatively and are often addressed together by NGOs and government. Where separate child labor and forced labor conditions and documentation is available, this should be divided into two subtopics. </t>
        </r>
      </text>
    </comment>
    <comment ref="E182" authorId="1" shapeId="0" xr:uid="{F6010C8C-5C33-4CEA-9C96-B05AC830A994}">
      <text>
        <r>
          <rPr>
            <b/>
            <sz val="9"/>
            <color indexed="81"/>
            <rFont val="Tahoma"/>
            <family val="2"/>
          </rPr>
          <t>Kendyl Salcito:</t>
        </r>
        <r>
          <rPr>
            <sz val="9"/>
            <color indexed="81"/>
            <rFont val="Tahoma"/>
            <family val="2"/>
          </rPr>
          <t xml:space="preserve">
(wages, 
hours, injury protection, medical leave, housing, transportation) - companies rarely know conditions for these workers</t>
        </r>
      </text>
    </comment>
    <comment ref="E183" authorId="1" shapeId="0" xr:uid="{8EF7A548-99B9-4164-BD51-398D650D78B5}">
      <text>
        <r>
          <rPr>
            <b/>
            <sz val="9"/>
            <color indexed="81"/>
            <rFont val="Tahoma"/>
            <family val="2"/>
          </rPr>
          <t>Kendyl Salcito:</t>
        </r>
        <r>
          <rPr>
            <sz val="9"/>
            <color indexed="81"/>
            <rFont val="Tahoma"/>
            <family val="2"/>
          </rPr>
          <t xml:space="preserve">
Includes complaints to HR, Security, Compliances &amp; other departments or a third-party hotline, including responses and closure</t>
        </r>
      </text>
    </comment>
    <comment ref="E184" authorId="0" shapeId="0" xr:uid="{00000000-0006-0000-0000-000011010000}">
      <text>
        <r>
          <rPr>
            <sz val="9"/>
            <color indexed="81"/>
            <rFont val="Tahoma"/>
            <family val="2"/>
          </rPr>
          <t>This subtopic views the Company's written policies and practices related to nondiscrimination in its employment practices, including discrimination in the application, hiring, promotion and firing processes as well as related to issues of sexual and other types of harassment. Emphasis is placed on elements of the policy that address existing, structural discrimination within a society.</t>
        </r>
      </text>
    </comment>
    <comment ref="E185" authorId="0" shapeId="0" xr:uid="{00000000-0006-0000-0000-000012010000}">
      <text>
        <r>
          <rPr>
            <sz val="9"/>
            <color indexed="81"/>
            <rFont val="Tahoma"/>
            <family val="2"/>
          </rPr>
          <t xml:space="preserve">This subtopic summarizes allegations against the company for discrimination at its worldwide operations and also considers company-wide documentation of gender and ethnic breakdowns at each of its global project sites. </t>
        </r>
      </text>
    </comment>
    <comment ref="E186" authorId="0" shapeId="0" xr:uid="{00000000-0006-0000-0000-000005010000}">
      <text>
        <r>
          <rPr>
            <sz val="9"/>
            <color indexed="81"/>
            <rFont val="Tahoma"/>
            <family val="2"/>
          </rPr>
          <t>This subtopic describes company-wide training standards -- including standards for human rights training, occupational health &amp; safety training, and sexual harassment training. It should also describe schedules for periodic assessments to ensure that workers retain the lessons from trainings.</t>
        </r>
      </text>
    </comment>
    <comment ref="E187" authorId="0" shapeId="0" xr:uid="{00000000-0006-0000-0000-000006010000}">
      <text>
        <r>
          <rPr>
            <sz val="9"/>
            <color indexed="81"/>
            <rFont val="Tahoma"/>
            <family val="2"/>
          </rPr>
          <t xml:space="preserve">This subtopic describes any company-wide grievance mechanisms that may exist. Site-specific grievance mechanisms are more common, but whistleblower hotlines can be corporate-level. </t>
        </r>
      </text>
    </comment>
    <comment ref="E188" authorId="0" shapeId="0" xr:uid="{00000000-0006-0000-0000-000007010000}">
      <text>
        <r>
          <rPr>
            <sz val="9"/>
            <color indexed="81"/>
            <rFont val="Tahoma"/>
            <family val="2"/>
          </rPr>
          <t>This subtopic lists company-wide standards for working conditions. These are often found in company codes of conduct in general forms.</t>
        </r>
      </text>
    </comment>
    <comment ref="E189" authorId="0" shapeId="0" xr:uid="{00000000-0006-0000-0000-000008010000}">
      <text>
        <r>
          <rPr>
            <sz val="9"/>
            <color indexed="81"/>
            <rFont val="Tahoma"/>
            <family val="2"/>
          </rPr>
          <t xml:space="preserve">This subtopic describes the ways in which a company commits itself to ensuring that workers performing the same tasks acquire the same pay, regardless of age, race, sex, ethnicity, religion, etc. </t>
        </r>
      </text>
    </comment>
    <comment ref="E190" authorId="0" shapeId="0" xr:uid="{00000000-0006-0000-0000-000048010000}">
      <text>
        <r>
          <rPr>
            <sz val="9"/>
            <color indexed="81"/>
            <rFont val="Tahoma"/>
            <family val="2"/>
          </rPr>
          <t>This subtopic describes company-wide training standards -- including standards for human rights training, occupational health &amp; safety training, and sexual harassment training. It should also describe schedules for periodic assessments to ensure that workers retain the lessons from trainings.</t>
        </r>
      </text>
    </comment>
    <comment ref="E191" authorId="0" shapeId="0" xr:uid="{00000000-0006-0000-0000-000049010000}">
      <text>
        <r>
          <rPr>
            <sz val="9"/>
            <color indexed="81"/>
            <rFont val="Tahoma"/>
            <family val="2"/>
          </rPr>
          <t xml:space="preserve">This subtopic describes any company-wide grievance mechanisms that may exist. Site-specific grievance mechanisms are more common, but whistleblower hotlines can be corporate-level. </t>
        </r>
      </text>
    </comment>
    <comment ref="E192" authorId="0" shapeId="0" xr:uid="{00000000-0006-0000-0000-00004A010000}">
      <text>
        <r>
          <rPr>
            <sz val="9"/>
            <color indexed="81"/>
            <rFont val="Tahoma"/>
            <family val="2"/>
          </rPr>
          <t>This subtopic lists company-wide standards for working conditions. These are often found in company codes of conduct in general forms.</t>
        </r>
      </text>
    </comment>
    <comment ref="E193" authorId="0" shapeId="0" xr:uid="{00000000-0006-0000-0000-00004B010000}">
      <text>
        <r>
          <rPr>
            <sz val="9"/>
            <color indexed="81"/>
            <rFont val="Tahoma"/>
            <family val="2"/>
          </rPr>
          <t xml:space="preserve">This subtopic describes the ways in which a company commits itself to ensuring that workers performing the same tasks acquire the same pay, regardless of age, race, sex, ethnicity, religion, etc. </t>
        </r>
      </text>
    </comment>
    <comment ref="E194" authorId="0" shapeId="0" xr:uid="{00000000-0006-0000-0000-000042010000}">
      <text>
        <r>
          <rPr>
            <sz val="9"/>
            <color indexed="81"/>
            <rFont val="Tahoma"/>
            <family val="2"/>
          </rPr>
          <t>This subtopic summarizes the company's child labor policies, including minimum hiring age and systems for verifying applicant ages.</t>
        </r>
      </text>
    </comment>
    <comment ref="E195" authorId="0" shapeId="0" xr:uid="{00000000-0006-0000-0000-000043010000}">
      <text>
        <r>
          <rPr>
            <sz val="9"/>
            <color indexed="81"/>
            <rFont val="Tahoma"/>
            <family val="2"/>
          </rPr>
          <t>This subtopic summarizes the incidences of child labor found in the company's employment or supply chain.</t>
        </r>
      </text>
    </comment>
    <comment ref="E196" authorId="0" shapeId="0" xr:uid="{00000000-0006-0000-0000-000009010000}">
      <text>
        <r>
          <rPr>
            <sz val="9"/>
            <color indexed="81"/>
            <rFont val="Tahoma"/>
            <family val="2"/>
          </rPr>
          <t xml:space="preserve">This subtopic summarizes corporate policy regarding employee assembies and free speech. Common restrictions on employee speech include political campaigning at the workplace and unauthorized sit-ins. Emphasis is on the existence of such a policy, the behavior it protects and the behaviro it limits. </t>
        </r>
      </text>
    </comment>
    <comment ref="E197" authorId="0" shapeId="0" xr:uid="{00000000-0006-0000-0000-00000A010000}">
      <text>
        <r>
          <rPr>
            <sz val="9"/>
            <color indexed="81"/>
            <rFont val="Tahoma"/>
            <family val="2"/>
          </rPr>
          <t>This subtopic describes any company-wide unionization policies held by the corporation.</t>
        </r>
      </text>
    </comment>
    <comment ref="E198" authorId="0" shapeId="0" xr:uid="{00000000-0006-0000-0000-00000B010000}">
      <text>
        <r>
          <rPr>
            <sz val="9"/>
            <color indexed="81"/>
            <rFont val="Tahoma"/>
            <family val="2"/>
          </rPr>
          <t>This subtopic describes interactions between the company and labor unions at worldwide operations, include frequency and severity of strikes/disputes, company reaction to strikes, reasons for disputes and company reactions.</t>
        </r>
      </text>
    </comment>
    <comment ref="E199" authorId="0" shapeId="0" xr:uid="{00000000-0006-0000-0000-000010010000}">
      <text>
        <r>
          <rPr>
            <sz val="9"/>
            <color indexed="81"/>
            <rFont val="Tahoma"/>
            <family val="2"/>
          </rPr>
          <t xml:space="preserve">This subtopic summarizes the company's policy toward forced labor and/or trafficking, including mechanisms for identifying forced or trafficked workers. </t>
        </r>
      </text>
    </comment>
    <comment ref="E200" authorId="1" shapeId="0" xr:uid="{C02D15C5-2143-4A0F-AF17-4A83A756F29E}">
      <text>
        <r>
          <rPr>
            <b/>
            <sz val="9"/>
            <color indexed="81"/>
            <rFont val="Tahoma"/>
            <charset val="1"/>
          </rPr>
          <t>Kendyl Salcito:</t>
        </r>
        <r>
          <rPr>
            <sz val="9"/>
            <color indexed="81"/>
            <rFont val="Tahoma"/>
            <charset val="1"/>
          </rPr>
          <t xml:space="preserve">
Wages, working hours, rest schedules, written contracts, written payslips should be audited, particularly for low-skilled, low-wage workers. Demographics of workforce are important - do marginalized people have riskiest jobs? Are women employed? Confirm if the processes are undertaken at site or by a centralized procurement group</t>
        </r>
      </text>
    </comment>
    <comment ref="E201" authorId="1" shapeId="0" xr:uid="{020CBFB1-56E5-4B96-AE6D-705DF81D2A6D}">
      <text>
        <r>
          <rPr>
            <b/>
            <sz val="9"/>
            <color indexed="81"/>
            <rFont val="Tahoma"/>
            <charset val="1"/>
          </rPr>
          <t>Kendyl Salcito:</t>
        </r>
        <r>
          <rPr>
            <sz val="9"/>
            <color indexed="81"/>
            <rFont val="Tahoma"/>
            <charset val="1"/>
          </rPr>
          <t xml:space="preserve">
Wages, working hours, rest schedules, written contracts, written payslips should be audited, particularly for low-skilled, low-wage workers. Special considerations are needed where child labor &amp; forced labor is contextually present. Demographics of workforce are important - do marginalized people have riskiest jobs? Are women employed? Confirm if the processes are undertaken at site or by a centralized procurement group</t>
        </r>
      </text>
    </comment>
    <comment ref="E202" authorId="1" shapeId="0" xr:uid="{89E26DAB-97EB-4FAA-A202-6CD809872885}">
      <text>
        <r>
          <rPr>
            <b/>
            <sz val="9"/>
            <color indexed="81"/>
            <rFont val="Tahoma"/>
            <charset val="1"/>
          </rPr>
          <t>Kendyl Salcito:</t>
        </r>
        <r>
          <rPr>
            <sz val="9"/>
            <color indexed="81"/>
            <rFont val="Tahoma"/>
            <charset val="1"/>
          </rPr>
          <t xml:space="preserve">
Wages, working hours, rest schedules, written contracts, written payslips should be audited, particularly for low-skilled, low-wage workers. Special considerations are needed where child labor &amp; forced labor is contextually present. Confirm if the processes are undertaken at site or by a centralized procurement group</t>
        </r>
      </text>
    </comment>
    <comment ref="E203" authorId="1" shapeId="0" xr:uid="{CF3AD1EE-231F-436B-98F0-F753B0F0178B}">
      <text>
        <r>
          <rPr>
            <b/>
            <sz val="9"/>
            <color indexed="81"/>
            <rFont val="Tahoma"/>
            <charset val="1"/>
          </rPr>
          <t>Kendyl Salcito:</t>
        </r>
        <r>
          <rPr>
            <sz val="9"/>
            <color indexed="81"/>
            <rFont val="Tahoma"/>
            <charset val="1"/>
          </rPr>
          <t xml:space="preserve">
Wages, working hours, rest schedules, written contracts, written payslips should be audited, particularly for low-skilled, low-wage workers. Special considerations are needed where child labor &amp; forced labor is contextually present. Special consideration is needed for all (2nd, 3rd, 4th tier) links to forced labor in conflict zones including the XUAR in China. Confirm if the processes are undertaken at site or by a centralized procurement group</t>
        </r>
      </text>
    </comment>
    <comment ref="E204" authorId="0" shapeId="0" xr:uid="{00000000-0006-0000-0000-00000C010000}">
      <text>
        <r>
          <rPr>
            <sz val="9"/>
            <color indexed="81"/>
            <rFont val="Tahoma"/>
            <family val="2"/>
          </rPr>
          <t>This subtopic examines the extent to which company labor policies extend to contractors. If contractors are expected to uphold company standards, monitoring and enforcement mechanisms should be described, as well as any known failures to meet standards.</t>
        </r>
      </text>
    </comment>
    <comment ref="E205" authorId="0" shapeId="0" xr:uid="{00000000-0006-0000-0000-00000D010000}">
      <text>
        <r>
          <rPr>
            <sz val="9"/>
            <color indexed="81"/>
            <rFont val="Tahoma"/>
            <family val="2"/>
          </rPr>
          <t>This subtopic examines the extent to which company labor policies extend to indirect contractors within the supply chain. If supply chain contractors are expected to uphold company standards, monitoring and enforcement mechanisms should be described, as well as any known failures to meet standards.</t>
        </r>
      </text>
    </comment>
    <comment ref="E206" authorId="0" shapeId="0" xr:uid="{00000000-0006-0000-0000-000062000000}">
      <text>
        <r>
          <rPr>
            <sz val="9"/>
            <color indexed="81"/>
            <rFont val="Tahoma"/>
            <family val="2"/>
          </rPr>
          <t xml:space="preserve">Peaceful protests are a halmark of an open society. Laws restricting public gatherings, demonstrations, establishment of civil societies -- even just strict permitting rules or limitations on where demonstrations can be held or how many can attend -- may indicate conditions where political freedoms are limited. </t>
        </r>
      </text>
    </comment>
    <comment ref="E207" authorId="0" shapeId="0" xr:uid="{00000000-0006-0000-0000-000063000000}">
      <text>
        <r>
          <rPr>
            <sz val="9"/>
            <color indexed="81"/>
            <rFont val="Tahoma"/>
            <family val="2"/>
          </rPr>
          <t>This subtopic views the general attitude of local police or comparable security forces toward demonstrations by civilians, including the typical response by police to demonstrations, attitudes on proper use of force, and perceived police bias towards certain issues that have been the focus of past demonstrations.</t>
        </r>
      </text>
    </comment>
    <comment ref="E208" authorId="0" shapeId="0" xr:uid="{00000000-0006-0000-0000-000064000000}">
      <text>
        <r>
          <rPr>
            <sz val="9"/>
            <color indexed="81"/>
            <rFont val="Tahoma"/>
            <family val="2"/>
          </rPr>
          <t>The state of activism is a function of the opennes of government to criticism and the empowerment of people to protest. The following components are important in this subtopic: frequency of protests, diversity of complaints (protests are</t>
        </r>
      </text>
    </comment>
    <comment ref="E209" authorId="0" shapeId="0" xr:uid="{00000000-0006-0000-0000-000065000000}">
      <text>
        <r>
          <rPr>
            <sz val="9"/>
            <color indexed="81"/>
            <rFont val="Tahoma"/>
            <family val="2"/>
          </rPr>
          <t>Both social and political protests are chronicled in this subtopic, which examines the frequency, root causes, key actors, and political or social underpinnings of protests.</t>
        </r>
      </text>
    </comment>
    <comment ref="E210" authorId="0" shapeId="0" xr:uid="{00000000-0006-0000-0000-000066000000}">
      <text>
        <r>
          <rPr>
            <sz val="9"/>
            <color indexed="81"/>
            <rFont val="Tahoma"/>
            <family val="2"/>
          </rPr>
          <t>This subtopic is longitudinal, considering a long-term culture of demonstrations in a project area and host country, as well as a history of government reactions to these protests. If violent crackdowns are an entrenched reaction to demonstrations, this subtopic may summarize major watershed protests and reactions.</t>
        </r>
      </text>
    </comment>
    <comment ref="E211" authorId="0" shapeId="0" xr:uid="{00000000-0006-0000-0000-000067000000}">
      <text>
        <r>
          <rPr>
            <sz val="9"/>
            <color indexed="81"/>
            <rFont val="Tahoma"/>
            <family val="2"/>
          </rPr>
          <t xml:space="preserve">A politically apathetic public can be a sign of political disenfranchisement, isolation from central government, or a preference for local/traditional solutions to community challenges. Political engagement can be dominated by certain groups or silenced altogether. </t>
        </r>
      </text>
    </comment>
    <comment ref="E212" authorId="0" shapeId="0" xr:uid="{00000000-0006-0000-0000-000068000000}">
      <text>
        <r>
          <rPr>
            <sz val="9"/>
            <color indexed="81"/>
            <rFont val="Tahoma"/>
            <family val="2"/>
          </rPr>
          <t>Voice and Accountability is a broad concept of civic engagement and governemnt responsiveness encapsulated in a World Bank Governance Indicator.</t>
        </r>
      </text>
    </comment>
    <comment ref="E213" authorId="0" shapeId="0" xr:uid="{00000000-0006-0000-0000-000069000000}">
      <text>
        <r>
          <rPr>
            <sz val="9"/>
            <color indexed="81"/>
            <rFont val="Tahoma"/>
            <family val="2"/>
          </rPr>
          <t>Political Rights and Civil Liberties is a broad concept encapsulated in a World Bank Governance Indicator.</t>
        </r>
      </text>
    </comment>
    <comment ref="E214" authorId="0" shapeId="0" xr:uid="{00000000-0006-0000-0000-00004F000000}">
      <text>
        <r>
          <rPr>
            <sz val="9"/>
            <color indexed="81"/>
            <rFont val="Tahoma"/>
            <family val="2"/>
          </rPr>
          <t xml:space="preserve">This subtopic calls for a description of the governance system (democratic, oligarchic, military, etc) in the host country and a series of qualifiers about that government. Democratic governance is generally considered more respectful of the Right to Public and Political Participation than other governance systems. Quality of  governance depends upon the strength and functioning of institutions. This subtopic requires assessors to consider the value judgments made by sources of information on the issue of "good governance," which has inherent subjective components. Some concrete indicators also exist within this broad concept, however: a country's ability to pass a budget, hold punctual elections and transition power are helpful indicators. </t>
        </r>
      </text>
    </comment>
    <comment ref="E215" authorId="0" shapeId="0" xr:uid="{00000000-0006-0000-0000-000052000000}">
      <text>
        <r>
          <rPr>
            <sz val="9"/>
            <color indexed="81"/>
            <rFont val="Tahoma"/>
            <family val="2"/>
          </rPr>
          <t>Traditional governments are sometimes integrated into national government structures and sometimes operate independently. This subtopic examines whether traditional governments are in place, how many exist, whether their authority (and/or territory) overlap, the type of system for selecting leaders, the type of decisions issued by leaders, and the strength of leadership within each traditional government.</t>
        </r>
      </text>
    </comment>
    <comment ref="E216" authorId="0" shapeId="0" xr:uid="{00000000-0006-0000-0000-000053000000}">
      <text>
        <r>
          <rPr>
            <sz val="9"/>
            <color indexed="81"/>
            <rFont val="Tahoma"/>
            <family val="2"/>
          </rPr>
          <t>In the event traditional governments are in place in the project region/country, this subtopic views the relations between traditional and national governments, including what powers are granted to traditional forms of government, their degree of autonomy to act apart from the national government, the jurisdiction of such traditional governments, power plays and loyalty divides.</t>
        </r>
      </text>
    </comment>
    <comment ref="E217" authorId="0" shapeId="0" xr:uid="{00000000-0006-0000-0000-000059000000}">
      <text>
        <r>
          <rPr>
            <sz val="9"/>
            <color indexed="81"/>
            <rFont val="Tahoma"/>
            <family val="2"/>
          </rPr>
          <t>The aim of this subtopic is to generate understanding of how people view the current political realities in light of national political history. Emphasis is on colonial (or other) treatment, particularly where the Company and colonizer are from the same country.</t>
        </r>
      </text>
    </comment>
    <comment ref="E218" authorId="0" shapeId="0" xr:uid="{00000000-0006-0000-0000-00005A000000}">
      <text>
        <r>
          <rPr>
            <sz val="9"/>
            <color indexed="81"/>
            <rFont val="Tahoma"/>
            <family val="2"/>
          </rPr>
          <t>This subtopic examines the tax code as it applies to businesses and to local residents. Emphasis is on loopholes for power brokers, corporate tax breaks, and imbalances in the tax structure (as where property tax is exorbitant or 80% of the population is paying no taxes).</t>
        </r>
      </text>
    </comment>
    <comment ref="E226" authorId="0" shapeId="0" xr:uid="{00000000-0006-0000-0000-00006A000000}">
      <text>
        <r>
          <rPr>
            <sz val="9"/>
            <color indexed="81"/>
            <rFont val="Tahoma"/>
            <family val="2"/>
          </rPr>
          <t xml:space="preserve">The accountability of public officials is defined by the transparency of their actions and the penalities for wrongdoing. Transparency laws (pertaining to contracts, government revenues, and Freedom of Information requests) and election monitoring results are often helpful guides on the former. Enforcement of anti-corruption laws - whether penalties exist and whether they are implemented evenhandedly, without political motivation - addresses the latter. </t>
        </r>
      </text>
    </comment>
    <comment ref="E227" authorId="0" shapeId="0" xr:uid="{00000000-0006-0000-0000-00006B000000}">
      <text>
        <r>
          <rPr>
            <sz val="9"/>
            <color indexed="81"/>
            <rFont val="Tahoma"/>
            <family val="2"/>
          </rPr>
          <t>Corruption is difficult to quantify, but the World Bank has developed an aggregate indicator based on inputs from its own Policy and Institutional Assessments, Global Insight, IFAD Rural Sector Performance Assessments, Gallup World Poll, Global Integrity, the World Economic Forum, and a variety of other sources.</t>
        </r>
      </text>
    </comment>
    <comment ref="E228" authorId="0" shapeId="0" xr:uid="{00000000-0006-0000-0000-00006C000000}">
      <text>
        <r>
          <rPr>
            <sz val="9"/>
            <color indexed="81"/>
            <rFont val="Tahoma"/>
            <family val="2"/>
          </rPr>
          <t>This subtopic summarizes the development of anticorruption laws, transparency panels, and whistleblower hotlines to reduce corruption.</t>
        </r>
      </text>
    </comment>
    <comment ref="E229" authorId="0" shapeId="0" xr:uid="{00000000-0006-0000-0000-00006D000000}">
      <text>
        <r>
          <rPr>
            <sz val="9"/>
            <color indexed="81"/>
            <rFont val="Tahoma"/>
            <family val="2"/>
          </rPr>
          <t>Whether people fear to walk alone at night or have experienced thefts and assaults within the past year inform this subtopic.</t>
        </r>
      </text>
    </comment>
    <comment ref="E230" authorId="0" shapeId="0" xr:uid="{00000000-0006-0000-0000-00006E000000}">
      <text>
        <r>
          <rPr>
            <sz val="9"/>
            <color indexed="81"/>
            <rFont val="Tahoma"/>
            <family val="2"/>
          </rPr>
          <t>Citizens who trust in the court system are disinclined to pursue vigilante justice. This subtopic considers public confidence in the judiciary as well as the alternative means for justice they have pursued in the past.</t>
        </r>
      </text>
    </comment>
    <comment ref="E231" authorId="0" shapeId="0" xr:uid="{00000000-0006-0000-0000-00005C000000}">
      <text>
        <r>
          <rPr>
            <sz val="9"/>
            <color indexed="81"/>
            <rFont val="Tahoma"/>
            <family val="2"/>
          </rPr>
          <t xml:space="preserve">The following treaties recognize the Right to Nondiscrimination: Universal Declaration of Human Rights Convention on the Prevention and Punishment of the Crime of Genocide.   
International Convention on the Elimination of All Forms of Racial Discrimination.   
International Covenant on Economic, Social and Cultural Rights.   
International Covenant on Civil and Political Rights.   
 International Convention on the Suppression and Punishment of the Crime of Apartheid.   
Convention on the Elimination of All Forms of Discrimination against Women
Convention on the Rights of the Child.   
International Convention on the Protection of the Rights of All Migrant Workers and Members of their Families.   
Agreement establishing the Fund for the Development of the Indigenous Peoples of Latin America and the Caribbean.   
Convention on the Rights of Persons with Disabilities.   
</t>
        </r>
      </text>
    </comment>
    <comment ref="E232" authorId="0" shapeId="0" xr:uid="{00000000-0006-0000-0000-00005D000000}">
      <text>
        <r>
          <rPr>
            <sz val="9"/>
            <color indexed="81"/>
            <rFont val="Tahoma"/>
            <family val="2"/>
          </rPr>
          <t>This subtopic views general provisions contained in the laws and regulations of the project country that prohibit discrimination and the content of such provisions, including analysis of those groups against whom discrimination is not expressly prohibited.</t>
        </r>
      </text>
    </comment>
    <comment ref="E233" authorId="0" shapeId="0" xr:uid="{00000000-0006-0000-0000-00005E000000}">
      <text>
        <r>
          <rPr>
            <sz val="9"/>
            <color indexed="81"/>
            <rFont val="Tahoma"/>
            <family val="2"/>
          </rPr>
          <t>This subtopic views general provisions contained in the laws and regulations of the project country that prohibit discrimination and the content of such provisions, including analysis of those groups against whom discrimination is not expressly prohibited.</t>
        </r>
      </text>
    </comment>
    <comment ref="E234" authorId="0" shapeId="0" xr:uid="{00000000-0006-0000-0000-00005F000000}">
      <text>
        <r>
          <rPr>
            <sz val="9"/>
            <color indexed="81"/>
            <rFont val="Tahoma"/>
            <family val="2"/>
          </rPr>
          <t>This subtopic views laws and regulations of the host country that prohibit discrimination on the basis of characteristics not protected by UN treaties, such as sexual orientation.</t>
        </r>
      </text>
    </comment>
    <comment ref="E235" authorId="0" shapeId="0" xr:uid="{00000000-0006-0000-0000-000060000000}">
      <text>
        <r>
          <rPr>
            <sz val="9"/>
            <color indexed="81"/>
            <rFont val="Tahoma"/>
            <family val="2"/>
          </rPr>
          <t>This subtopic investigates the effectiveness and implementation enforcement mechanisms for nondiscrimination.</t>
        </r>
      </text>
    </comment>
    <comment ref="E236" authorId="0" shapeId="0" xr:uid="{00000000-0006-0000-0000-000061000000}">
      <text>
        <r>
          <rPr>
            <sz val="9"/>
            <color indexed="81"/>
            <rFont val="Tahoma"/>
            <family val="2"/>
          </rPr>
          <t>This subtopic investigates the effectiveness and implementation enforcement mechanisms for nondiscrimination.</t>
        </r>
      </text>
    </comment>
    <comment ref="E237" authorId="0" shapeId="0" xr:uid="{00000000-0006-0000-0000-00006F000000}">
      <text>
        <r>
          <rPr>
            <sz val="9"/>
            <color indexed="81"/>
            <rFont val="Tahoma"/>
            <family val="2"/>
          </rPr>
          <t>This subtopic examines whether the project country/region has been the site of recent, likely or current conflict or civil war, the timeframe of such conflict, those groups involved in the conflict, the effect of the conflict on local populations (i.e., status of refugees, destruction of homes, livelihoods, targeting of civilians) and if underlying hostilities remain if the conflict is not ongoing.</t>
        </r>
      </text>
    </comment>
    <comment ref="E238" authorId="0" shapeId="0" xr:uid="{00000000-0006-0000-0000-000070000000}">
      <text>
        <r>
          <rPr>
            <sz val="9"/>
            <color indexed="81"/>
            <rFont val="Tahoma"/>
            <family val="2"/>
          </rPr>
          <t>The size, structure and presence of the military in both the Project area and nationwide indicates the extent of militarization relevant to the project. Government expenditures on military resources, the political body in control of the military, the military presence in civilian areas and the degree and nature of interactions between the military and civilan populations should be included.</t>
        </r>
      </text>
    </comment>
    <comment ref="E239" authorId="0" shapeId="0" xr:uid="{00000000-0006-0000-0000-000071000000}">
      <text>
        <r>
          <rPr>
            <sz val="9"/>
            <color indexed="81"/>
            <rFont val="Tahoma"/>
            <family val="2"/>
          </rPr>
          <t xml:space="preserve">To indicate the public availability of firearms, this subtopic examines the cost of weapons (on black and white markets, where applicable), the source country of arms, regulations on purchases and estimates of the percentage of the population owning a gun. </t>
        </r>
      </text>
    </comment>
    <comment ref="E240" authorId="0" shapeId="0" xr:uid="{00000000-0006-0000-0000-000072000000}">
      <text>
        <r>
          <rPr>
            <sz val="9"/>
            <color indexed="81"/>
            <rFont val="Tahoma"/>
            <family val="2"/>
          </rPr>
          <t>Preexisting social divisions can have major implications for Projects. Where such divisions have resulted in violence in the past, triggers of violence should be thoroughly understood. This subtopic emphasizes the groups involved, the degree of violence associated with conflicts, formal and informal measures taken to address the strife (by whom and with what success should also be reported), including the ongoing presence of peacekeeping forces.</t>
        </r>
      </text>
    </comment>
    <comment ref="E241" authorId="0" shapeId="0" xr:uid="{00000000-0006-0000-0000-0000D0000000}">
      <text>
        <r>
          <rPr>
            <sz val="9"/>
            <color indexed="81"/>
            <rFont val="Tahoma"/>
            <family val="2"/>
          </rPr>
          <t>This subtopic provides an overview of the main news outlets that publish anti-project reports and the main issues reported.</t>
        </r>
      </text>
    </comment>
    <comment ref="E242" authorId="0" shapeId="0" xr:uid="{00000000-0006-0000-0000-0000D1000000}">
      <text>
        <r>
          <rPr>
            <sz val="9"/>
            <color indexed="81"/>
            <rFont val="Tahoma"/>
            <family val="2"/>
          </rPr>
          <t>This subtopic is specific to the project area, describing the NGOs and civil society networks and their strength within the community. Emphasis is on the level of direct engagement with local residents and the support garnered for their initiatives (as demonstrated through protests, petitions, vocalization of activist perceptions and size of local membership).</t>
        </r>
      </text>
    </comment>
    <comment ref="E243" authorId="0" shapeId="0" xr:uid="{00000000-0006-0000-0000-0000D2000000}">
      <text>
        <r>
          <rPr>
            <sz val="9"/>
            <color indexed="81"/>
            <rFont val="Tahoma"/>
            <family val="2"/>
          </rPr>
          <t xml:space="preserve">When corruption is endemic in a country, risks of corruption increase for a project. Common risks include bribes required by officials at the local, regional and national level. Other risks include payments (in kind or in cash) demanded by traditional authorities. Where the project involves large-scale land acquisition, corruption in the land allocation and payment process poses a significant risk.  </t>
        </r>
      </text>
    </comment>
    <comment ref="E244" authorId="0" shapeId="0" xr:uid="{00000000-0006-0000-0000-0000D3000000}">
      <text>
        <r>
          <rPr>
            <sz val="9"/>
            <color indexed="81"/>
            <rFont val="Tahoma"/>
            <family val="2"/>
          </rPr>
          <t xml:space="preserve">When corruption is endemic in a country, risks of corruption increase for a project. Common risks include bribes required by officials at the local, regional and national level. Other risks include payments (in kind or in cash) demanded by traditional authorities. Where the project involves large-scale land acquisition, corruption in the land allocation and payment process poses a significant risk.  </t>
        </r>
      </text>
    </comment>
    <comment ref="E245" authorId="0" shapeId="0" xr:uid="{00000000-0006-0000-0000-0000FC000000}">
      <text>
        <r>
          <rPr>
            <sz val="9"/>
            <color indexed="81"/>
            <rFont val="Tahoma"/>
            <family val="2"/>
          </rPr>
          <t>This subtopic examines past as well as pending legal complaints/filings against the company for alleged environmental violations. A brief description of the alleged violation, the groups/individuals who filed the complaints and the actions (to date) by government is included.</t>
        </r>
      </text>
    </comment>
    <comment ref="E246" authorId="0" shapeId="0" xr:uid="{00000000-0006-0000-0000-0000FD000000}">
      <text>
        <r>
          <rPr>
            <sz val="9"/>
            <color indexed="81"/>
            <rFont val="Tahoma"/>
            <family val="2"/>
          </rPr>
          <t>This subtopic examines past as well as pending legal complaints/filings against the company for alleged harms to human health caused by the project. A brief description of the alleged health issues, the groups/individuals who filed the complaints and the actions (to date) by government is included.</t>
        </r>
      </text>
    </comment>
    <comment ref="E247" authorId="0" shapeId="0" xr:uid="{00000000-0006-0000-0000-0000D4000000}">
      <text>
        <r>
          <rPr>
            <sz val="9"/>
            <color indexed="81"/>
            <rFont val="Tahoma"/>
            <family val="2"/>
          </rPr>
          <t>This subtopic explores the adequacy and professionalism of project security, including whether security is provided by forces that have human rights training, forces provided by government (as opposed to private contractors)</t>
        </r>
      </text>
    </comment>
    <comment ref="E248" authorId="0" shapeId="0" xr:uid="{00000000-0006-0000-0000-0000D5000000}">
      <text>
        <r>
          <rPr>
            <sz val="9"/>
            <color indexed="81"/>
            <rFont val="Tahoma"/>
            <family val="2"/>
          </rPr>
          <t xml:space="preserve">This subtopic explores whether the size of the security force is commensurate with the project needs (neither excessive nor inadequate). The number of forces and, where possible, the number of forces per hectare of project territory, should be mentioned. The type of security activities is also included here. If security forces search employees leaving the facilities, methods used should be listed (strip searches are not considered a rights-respectful approach to project security). </t>
        </r>
      </text>
    </comment>
    <comment ref="E249" authorId="0" shapeId="0" xr:uid="{00000000-0006-0000-0000-0000D6000000}">
      <text>
        <r>
          <rPr>
            <sz val="9"/>
            <color indexed="81"/>
            <rFont val="Tahoma"/>
            <family val="2"/>
          </rPr>
          <t>This subtopic describes the public perception of security forces employed, including its commitment to the Voluntary Principles on Security and Human Rights, its history of use of force against civilians, and its ties to groups that pose reputational risks (such as links to now defunct private security forces implicated in human rights abuses).</t>
        </r>
      </text>
    </comment>
    <comment ref="E250" authorId="0" shapeId="0" xr:uid="{00000000-0006-0000-0000-0000D7000000}">
      <text>
        <r>
          <rPr>
            <sz val="9"/>
            <color indexed="81"/>
            <rFont val="Tahoma"/>
            <family val="2"/>
          </rPr>
          <t xml:space="preserve">Tools, tires, scrap metal and petrol are easily stolen from project sites. Theft is not inherently a human rights concern, but when theft becomes significant, security forces react, which has human rights implications. </t>
        </r>
      </text>
    </comment>
    <comment ref="E254" authorId="1" shapeId="0" xr:uid="{E838D5BC-59A4-4BAD-9563-602AA5066720}">
      <text>
        <r>
          <rPr>
            <b/>
            <sz val="9"/>
            <color indexed="81"/>
            <rFont val="Tahoma"/>
            <family val="2"/>
          </rPr>
          <t>Kendyl Salcito:</t>
        </r>
        <r>
          <rPr>
            <sz val="9"/>
            <color indexed="81"/>
            <rFont val="Tahoma"/>
            <family val="2"/>
          </rPr>
          <t xml:space="preserve">
How are incidents logged, and what types: trespassing, theft, violence, blockades, strikes?</t>
        </r>
      </text>
    </comment>
    <comment ref="E255" authorId="1" shapeId="0" xr:uid="{DBD97E69-D94A-405D-893D-4F4C3F5CB512}">
      <text>
        <r>
          <rPr>
            <b/>
            <sz val="9"/>
            <color indexed="81"/>
            <rFont val="Tahoma"/>
            <family val="2"/>
          </rPr>
          <t>Kendyl Salcito:</t>
        </r>
        <r>
          <rPr>
            <sz val="9"/>
            <color indexed="81"/>
            <rFont val="Tahoma"/>
            <family val="2"/>
          </rPr>
          <t xml:space="preserve">
Risks can be linked to their work, or to their ethnicity, or to just inadequate housing conditions
</t>
        </r>
      </text>
    </comment>
    <comment ref="E256" authorId="1" shapeId="0" xr:uid="{1FF70454-881D-45B6-9D23-1AFD4DF486A9}">
      <text>
        <r>
          <rPr>
            <b/>
            <sz val="9"/>
            <color indexed="81"/>
            <rFont val="Tahoma"/>
            <family val="2"/>
          </rPr>
          <t>Kendyl Salcito:</t>
        </r>
        <r>
          <rPr>
            <sz val="9"/>
            <color indexed="81"/>
            <rFont val="Tahoma"/>
            <family val="2"/>
          </rPr>
          <t xml:space="preserve">
State monopolies on use of force restrict security activity outside the fence; but weak states lack control - how does a security team handle this?
</t>
        </r>
      </text>
    </comment>
    <comment ref="E257" authorId="1" shapeId="0" xr:uid="{1FB111A6-2F26-41E9-9A9A-8DE28C2B1C67}">
      <text>
        <r>
          <rPr>
            <b/>
            <sz val="9"/>
            <color indexed="81"/>
            <rFont val="Tahoma"/>
            <family val="2"/>
          </rPr>
          <t>Kendyl Salcito:</t>
        </r>
        <r>
          <rPr>
            <sz val="9"/>
            <color indexed="81"/>
            <rFont val="Tahoma"/>
            <family val="2"/>
          </rPr>
          <t xml:space="preserve">
Are there fraudulent access cards? Are there holes in the fence? Are there security risks associated with site breaches? 
</t>
        </r>
      </text>
    </comment>
    <comment ref="E258" authorId="0" shapeId="0" xr:uid="{00000000-0006-0000-0000-00004C010000}">
      <text>
        <r>
          <rPr>
            <sz val="9"/>
            <color indexed="81"/>
            <rFont val="Tahoma"/>
            <family val="2"/>
          </rPr>
          <t>These are often described in a business code of conduct. Emphasis is on the expansiveness of the policy -- how broadly corruption is described.</t>
        </r>
      </text>
    </comment>
    <comment ref="E259" authorId="0" shapeId="0" xr:uid="{00000000-0006-0000-0000-00004D010000}">
      <text>
        <r>
          <rPr>
            <sz val="9"/>
            <color indexed="81"/>
            <rFont val="Tahoma"/>
            <family val="2"/>
          </rPr>
          <t xml:space="preserve">Corruption should be understood in the broadest sense here. Allegations should be included, as well as whether they are substantiated. </t>
        </r>
      </text>
    </comment>
    <comment ref="E260" authorId="2" shapeId="0" xr:uid="{00000000-0006-0000-0000-00004E010000}">
      <text>
        <r>
          <rPr>
            <b/>
            <sz val="9"/>
            <color indexed="81"/>
            <rFont val="Tahoma"/>
            <family val="2"/>
          </rPr>
          <t>Kendyl:</t>
        </r>
        <r>
          <rPr>
            <sz val="9"/>
            <color indexed="81"/>
            <rFont val="Tahoma"/>
            <family val="2"/>
          </rPr>
          <t xml:space="preserve">
This includes any disclosures made through Dodd-Frank Rule 1504 to the SEC, disclosures through EITI, or disclosures made voluntarily by the company, home government or host government.</t>
        </r>
      </text>
    </comment>
    <comment ref="E261" authorId="0" shapeId="0" xr:uid="{00000000-0006-0000-0000-000022010000}">
      <text>
        <r>
          <rPr>
            <sz val="9"/>
            <color indexed="81"/>
            <rFont val="Tahoma"/>
            <family val="2"/>
          </rPr>
          <t>This subtopic examines whether there is a cognizance within the company of the product uses, produce emissions, and social/environmental impacts that result. Where such recognition is present, the corporate reaction mitigating negative impacts or reinforcing positives is described.</t>
        </r>
      </text>
    </comment>
    <comment ref="E262" authorId="0" shapeId="0" xr:uid="{00000000-0006-0000-0000-000023010000}">
      <text>
        <r>
          <rPr>
            <sz val="9"/>
            <color indexed="81"/>
            <rFont val="Tahoma"/>
            <family val="2"/>
          </rPr>
          <t>Community grievance procedures are often set at the project level, however standards may be set at the company level. The form of grievance procedure (written, oral, hotline) is described as well as its appropriateness at various locations (when written, are populations all sufficiently literate and proximate to use comment boxes?). To the extent the company tracks this information, the frequency of use of the mechanisms should be described as well as the most common grievances aired.</t>
        </r>
      </text>
    </comment>
    <comment ref="E263" authorId="0" shapeId="0" xr:uid="{00000000-0006-0000-0000-000024010000}">
      <text/>
    </comment>
    <comment ref="E264" authorId="0" shapeId="0" xr:uid="{00000000-0006-0000-0000-000025010000}">
      <text>
        <r>
          <rPr>
            <sz val="9"/>
            <color indexed="81"/>
            <rFont val="Tahoma"/>
            <family val="2"/>
          </rPr>
          <t>This subtopic views the history of the Company in resolving disputes with local communities, including steps taken by the Company to engage community members and to reach amicable settlements of disputes and company employment of grievance mechanisms to foresee and forestall conflicts.</t>
        </r>
      </text>
    </comment>
    <comment ref="E265" authorId="0" shapeId="0" xr:uid="{00000000-0006-0000-0000-00004F010000}">
      <text>
        <r>
          <rPr>
            <sz val="9"/>
            <color indexed="81"/>
            <rFont val="Tahoma"/>
            <family val="2"/>
          </rPr>
          <t>This subtopic examines whether there is a cognizance within the company of the product uses, produce emissions, and social/environmental impacts that result. Where such recognition is present, the corporate reaction mitigating negative impacts or reinforcing positives is described.</t>
        </r>
      </text>
    </comment>
    <comment ref="E266" authorId="0" shapeId="0" xr:uid="{00000000-0006-0000-0000-000050010000}">
      <text>
        <r>
          <rPr>
            <sz val="9"/>
            <color indexed="81"/>
            <rFont val="Tahoma"/>
            <family val="2"/>
          </rPr>
          <t>Community grievance procedures are often set at the project level, however standards may be set at the company level. The form of grievance procedure (written, oral, hotline) is described as well as its appropriateness at various locations (when written, are populations all sufficiently literate and proximate to use comment boxes?). To the extent the company tracks this information, the frequency of use of the mechanisms should be described as well as the most common grievances aired.</t>
        </r>
      </text>
    </comment>
    <comment ref="E267" authorId="0" shapeId="0" xr:uid="{00000000-0006-0000-0000-000051010000}">
      <text>
        <r>
          <rPr>
            <sz val="9"/>
            <color indexed="81"/>
            <rFont val="Tahoma"/>
            <family val="2"/>
          </rPr>
          <t>This subtopic describes dispute resolution practices employed by the company in past labor conflicts, including attempted unionization by workers, strikes and wage disputes.</t>
        </r>
      </text>
    </comment>
    <comment ref="E268" authorId="0" shapeId="0" xr:uid="{00000000-0006-0000-0000-000052010000}">
      <text>
        <r>
          <rPr>
            <sz val="9"/>
            <color indexed="81"/>
            <rFont val="Tahoma"/>
            <family val="2"/>
          </rPr>
          <t>This subtopic views the history of the Company in resolving disputes with local communities, including steps taken by the Company to engage community members and to reach amicable settlements of disputes and company employment of grievance mechanisms to foresee and forestall conflicts.</t>
        </r>
      </text>
    </comment>
    <comment ref="E269" authorId="0" shapeId="0" xr:uid="{00000000-0006-0000-0000-000053010000}">
      <text>
        <r>
          <rPr>
            <sz val="9"/>
            <color indexed="81"/>
            <rFont val="Tahoma"/>
            <family val="2"/>
          </rPr>
          <t>This subtopic describes security policies employed at a company-wide level, including adoption of the Voluntary Principles on Security and Human Rights, use of armed guards, use of government forces (military and/or police), and the existence/scope of human rights training.</t>
        </r>
      </text>
    </comment>
    <comment ref="E270" authorId="0" shapeId="0" xr:uid="{00000000-0006-0000-0000-000054010000}">
      <text>
        <r>
          <rPr>
            <sz val="9"/>
            <color indexed="81"/>
            <rFont val="Tahoma"/>
            <family val="2"/>
          </rPr>
          <t>This subtopic views Company policy relating to addressing Project opposition, including measure authorized by the Company to control opposition and resources to be employed. Emphasis is on the existence (and adequacy, as perceived by critics and supporters) of systems for dialog, community relations departments and use of security.</t>
        </r>
      </text>
    </comment>
    <comment ref="E271" authorId="0" shapeId="0" xr:uid="{00000000-0006-0000-0000-000055010000}">
      <text>
        <r>
          <rPr>
            <sz val="9"/>
            <color indexed="81"/>
            <rFont val="Tahoma"/>
            <family val="2"/>
          </rPr>
          <t>Emphasis is on security measures employed to prevent or control opposition, whether there is a history of violence associated.</t>
        </r>
      </text>
    </comment>
    <comment ref="E272" authorId="0" shapeId="0" xr:uid="{00000000-0006-0000-0000-000056010000}">
      <text>
        <r>
          <rPr>
            <sz val="9"/>
            <color indexed="81"/>
            <rFont val="Tahoma"/>
            <family val="2"/>
          </rPr>
          <t>This subtopic briefly lists the operations and activities pursued by the company in the host country prior to and in addition to the project under assessment.</t>
        </r>
      </text>
    </comment>
    <comment ref="E281" authorId="0" shapeId="0" xr:uid="{00000000-0006-0000-0000-000073000000}">
      <text>
        <r>
          <rPr>
            <sz val="9"/>
            <color indexed="81"/>
            <rFont val="Tahoma"/>
            <family val="2"/>
          </rPr>
          <t>$2 a day is the global poverty line; $1.25 is the global extreme poverty line. The percentage of population living below each of these thresholds provides a general sense of the breadth and severity of poverty in a country.</t>
        </r>
      </text>
    </comment>
    <comment ref="E282" authorId="0" shapeId="0" xr:uid="{00000000-0006-0000-0000-000075000000}">
      <text>
        <r>
          <rPr>
            <sz val="9"/>
            <color indexed="81"/>
            <rFont val="Tahoma"/>
            <family val="2"/>
          </rPr>
          <t xml:space="preserve">The cost of living survey referenced in this subtopic can be an informal or formal study of the cost to local people of necessities. Necessities vary from project to project but always include food staples, clothing staples, food staples, and livelihood tools (be it agricultural tools or transportation). </t>
        </r>
      </text>
    </comment>
    <comment ref="E283" authorId="0" shapeId="0" xr:uid="{00000000-0006-0000-0000-000076000000}">
      <text>
        <r>
          <rPr>
            <sz val="9"/>
            <color indexed="81"/>
            <rFont val="Tahoma"/>
            <family val="2"/>
          </rPr>
          <t>Artisanal mining, fishing and other high-risk -reward jobs are not easily replaced. These workers pose unique challenges to Project managers when they're displaced, partly for their reluctance to work conventional jobs, partly for the environmental impacts of their presence, partly for unforseeable social dimensions they add to a community.</t>
        </r>
      </text>
    </comment>
    <comment ref="E284" authorId="0" shapeId="0" xr:uid="{00000000-0006-0000-0000-000077000000}">
      <text>
        <r>
          <rPr>
            <sz val="9"/>
            <color indexed="81"/>
            <rFont val="Tahoma"/>
            <family val="2"/>
          </rPr>
          <t xml:space="preserve">This subtopic views the general composition of housing in the project region, including availability of housing, housing materials (for floors, roofs and walls) and housing style. If housing varies by community or ethnic group, note that as well. </t>
        </r>
      </text>
    </comment>
    <comment ref="E285" authorId="0" shapeId="0" xr:uid="{00000000-0006-0000-0000-000078000000}">
      <text>
        <r>
          <rPr>
            <sz val="9"/>
            <color indexed="81"/>
            <rFont val="Tahoma"/>
            <family val="2"/>
          </rPr>
          <t xml:space="preserve">Land ownership structures are often complicated, with conflicting tenure systems resulting in overlapping claims. This subtopic seeks to understand the following dimensions of landholding: types of tenure (Freehold, leasehold, indentured, other); percent of population holding land; history of discrimination in land ownership (and against whom); recent legislative changes to landholding; existence and completeness of a cadastre. </t>
        </r>
      </text>
    </comment>
    <comment ref="E286" authorId="0" shapeId="0" xr:uid="{00000000-0006-0000-0000-000079000000}">
      <text>
        <r>
          <rPr>
            <sz val="9"/>
            <color indexed="81"/>
            <rFont val="Tahoma"/>
            <family val="2"/>
          </rPr>
          <t>This subtopic examines the dimensions of land disputes: type of land disputed (uses), location of dispute (proximity to Project) and scope of conflict (interpersonal or between whole communities). The disputing parties are listed and, where relevant, the efforts to resolve the disputes and the current status of them is noted.</t>
        </r>
      </text>
    </comment>
    <comment ref="E287" authorId="0" shapeId="0" xr:uid="{00000000-0006-0000-0000-00007A000000}">
      <text>
        <r>
          <rPr>
            <sz val="9"/>
            <color indexed="81"/>
            <rFont val="Tahoma"/>
            <family val="2"/>
          </rPr>
          <t>An age pyramid is hyperlinked to this subtopic entry on a different spreadsheet page, drawn from international sources. It visually depicts population imbalances, which lead assessors to investigate causes (sometimes they reveal gender biases and infanticide, sometimes wars, sometimes nutritional or health changes). Demographic pyramids also depict the size of the dependent population relative to the productive-age population.</t>
        </r>
      </text>
    </comment>
    <comment ref="E288" authorId="0" shapeId="0" xr:uid="{00000000-0006-0000-0000-00007B000000}">
      <text>
        <r>
          <rPr>
            <sz val="9"/>
            <color indexed="81"/>
            <rFont val="Tahoma"/>
            <family val="2"/>
          </rPr>
          <t>This subtopic is a numerical value of persons per hectare in the project area, including those geographic areas where there is a notable variance in population density (urban versus rural) as well as if transient populations are present in the area that could contribute to changes in density (i.e., nomadic groups, refugees, etc.)</t>
        </r>
      </text>
    </comment>
    <comment ref="E289" authorId="0" shapeId="0" xr:uid="{00000000-0006-0000-0000-00007C000000}">
      <text>
        <r>
          <rPr>
            <sz val="9"/>
            <color indexed="81"/>
            <rFont val="Tahoma"/>
            <family val="2"/>
          </rPr>
          <t>The GDP serves as an aggregate measure of the total economic production of the country, representing the market value of all goods and services produced by the economy during the period measured, including personal consumption, government purchases, private inventories, paid-in construction costs and imports and exports. It is measured in PPP and international currency.</t>
        </r>
      </text>
    </comment>
    <comment ref="E290" authorId="0" shapeId="0" xr:uid="{00000000-0006-0000-0000-00007D000000}">
      <text>
        <r>
          <rPr>
            <sz val="9"/>
            <color indexed="81"/>
            <rFont val="Tahoma"/>
            <family val="2"/>
          </rPr>
          <t>Often certain industries will dominate a national economy in a small or developing country. If this is the case, the Project region may have a role in the supply chain or production of that industry. If the Project area economy derives its value from an unrelated industry, the skill sets, wage rates and job types available mayaffect the eligibility of local people for Project work. Alternatively, other industries may have already had major enviornmental or social consequences for a community in terms of disease spread, soil pollution, etc.</t>
        </r>
      </text>
    </comment>
    <comment ref="E291" authorId="0" shapeId="0" xr:uid="{00000000-0006-0000-0000-00007E000000}">
      <text>
        <r>
          <rPr>
            <sz val="9"/>
            <color indexed="81"/>
            <rFont val="Tahoma"/>
            <family val="2"/>
          </rPr>
          <t>This subtopic views the natural resources that are present in the project country and, if different, the project region, and the effect of the presence of such resources on the local population, including those members of the population that benefit the most from access to such resources and the means by which such resources provide livelihoods to the local population.</t>
        </r>
      </text>
    </comment>
    <comment ref="E292" authorId="0" shapeId="0" xr:uid="{00000000-0006-0000-0000-00007F000000}">
      <text>
        <r>
          <rPr>
            <sz val="9"/>
            <color indexed="81"/>
            <rFont val="Tahoma"/>
            <family val="2"/>
          </rPr>
          <t>Modern, traditional and subsistence models for livelihoods often overlap in developing economies. The multiple income generation models employed by individuals and families are investigated in this subtopic.</t>
        </r>
      </text>
    </comment>
    <comment ref="E293" authorId="0" shapeId="0" xr:uid="{00000000-0006-0000-0000-000080000000}">
      <text>
        <r>
          <rPr>
            <sz val="9"/>
            <color indexed="81"/>
            <rFont val="Tahoma"/>
            <family val="2"/>
          </rPr>
          <t>Educational attainment refers to the highest level of schooling achieved by a student. This subtopic includes primary school completion rates and secondary school completion rates disaggregated for gender and, where appropriate, social or ethnic subgroups.</t>
        </r>
      </text>
    </comment>
    <comment ref="E294" authorId="0" shapeId="0" xr:uid="{00000000-0006-0000-0000-000081000000}">
      <text>
        <r>
          <rPr>
            <sz val="9"/>
            <color indexed="81"/>
            <rFont val="Tahoma"/>
            <family val="2"/>
          </rPr>
          <t>Literacy rates are national reported, but local data is extremely important. For this subtopic, firsthand accounts from local teachers are sought naming the percentage of students who can read a newspaper or write a letter (specific definitions of literacy are helpful to exclude students who can only write and read single words.)</t>
        </r>
      </text>
    </comment>
    <comment ref="E295" authorId="0" shapeId="0" xr:uid="{00000000-0006-0000-0000-000082000000}">
      <text>
        <r>
          <rPr>
            <sz val="9"/>
            <color indexed="81"/>
            <rFont val="Tahoma"/>
            <family val="2"/>
          </rPr>
          <t xml:space="preserve">Educational infrastructure can be broken down into structure, equipment and location. For structure this subtopic examines the sturdiness of a school, material used for construction and adequacy of space for the matriculated students. Equipment includes chalk, chalk boards, desks, books, electricity, computers and pens. Location refers to the proximity to students and the availability of transport where the distance is great between schools. </t>
        </r>
      </text>
    </comment>
    <comment ref="E296" authorId="0" shapeId="0" xr:uid="{00000000-0006-0000-0000-000083000000}">
      <text>
        <r>
          <rPr>
            <sz val="9"/>
            <color indexed="81"/>
            <rFont val="Tahoma"/>
            <family val="2"/>
          </rPr>
          <t>This subtopic refers to the cost of education, including the cost of teachers and construction where communities bear thos burdens. Even in countries with free, mandatory primary education, school fees exist in the form of required purchases: uniforms, books, pencils, meals, transportation. These costs are drawn from first person interviews during fieldwork and are conducted for primary and secondary schools.</t>
        </r>
      </text>
    </comment>
    <comment ref="E297" authorId="0" shapeId="0" xr:uid="{00000000-0006-0000-0000-000092000000}">
      <text>
        <r>
          <rPr>
            <sz val="9"/>
            <color indexed="81"/>
            <rFont val="Tahoma"/>
            <family val="2"/>
          </rPr>
          <t>This subtopic views the presence of indigenous people in the project region, including what percentage of the local population self-identifies as indigenous, the strength of the political and societal presence of local indigenous groups and the status of indigenous culture within the general society of the project country and, if different, the project region.</t>
        </r>
      </text>
    </comment>
    <comment ref="E298" authorId="0" shapeId="0" xr:uid="{00000000-0006-0000-0000-000093000000}">
      <text>
        <r>
          <rPr>
            <sz val="9"/>
            <color indexed="81"/>
            <rFont val="Tahoma"/>
            <family val="2"/>
          </rPr>
          <t>This subtopic views prior and current conflicts between both indigenous and non-indigenous members of the population in the project country, as well as conflicts between different indigenous groups, including the source of such conflicts (as seen by each group, external researchers, scholars and government), steps taken to resolve the conflicts, whether the conflicts were violent in nature, and whether there are any currently ongoing conflicts.</t>
        </r>
      </text>
    </comment>
    <comment ref="E311" authorId="0" shapeId="0" xr:uid="{00000000-0006-0000-0000-000084000000}">
      <text>
        <r>
          <rPr>
            <sz val="9"/>
            <color indexed="81"/>
            <rFont val="Tahoma"/>
            <family val="2"/>
          </rPr>
          <t>This subtopic is a list of languages spoken in the project area. If these languages differ from national languages, it will be investigated below in the National Languages subtopic.</t>
        </r>
      </text>
    </comment>
    <comment ref="E312" authorId="0" shapeId="0" xr:uid="{00000000-0006-0000-0000-000085000000}">
      <text>
        <r>
          <rPr>
            <sz val="9"/>
            <color indexed="81"/>
            <rFont val="Tahoma"/>
            <family val="2"/>
          </rPr>
          <t>This subtopic aims to establish family relationships - relationships between nuclear and extended family, number of nuclear family members, number of household inhabitants and whether there are differences between sub-populations. Whether local family structures differ from national norms is addressed below in the National Family Size subtopic.</t>
        </r>
      </text>
    </comment>
    <comment ref="E313" authorId="0" shapeId="0" xr:uid="{00000000-0006-0000-0000-000086000000}">
      <text>
        <r>
          <rPr>
            <sz val="9"/>
            <color indexed="81"/>
            <rFont val="Tahoma"/>
            <family val="2"/>
          </rPr>
          <t>This subtopic views the religions present in the region, including looking to what is the official religion of the project country, if any, which religions are considered dominant (and if there is variance by geographic area), and the presence of any strife between religious groups.</t>
        </r>
      </text>
    </comment>
    <comment ref="E314" authorId="0" shapeId="0" xr:uid="{00000000-0006-0000-0000-000087000000}">
      <text>
        <r>
          <rPr>
            <sz val="9"/>
            <color indexed="81"/>
            <rFont val="Tahoma"/>
            <family val="2"/>
          </rPr>
          <t>This subtopic views the ethnicities and/or tribes present in the project area including which ethnic groups or tribes are considered dominant in terms of size and/or societal power (and if there is variance by geographic area), the degree of acceptance of different ethnic backgrounds in the mainstream culture of the project country and the presence of any strife between ethnic groups.</t>
        </r>
      </text>
    </comment>
    <comment ref="E315" authorId="0" shapeId="0" xr:uid="{00000000-0006-0000-0000-000088000000}">
      <text>
        <r>
          <rPr>
            <sz val="9"/>
            <color indexed="81"/>
            <rFont val="Tahoma"/>
            <family val="2"/>
          </rPr>
          <t xml:space="preserve">This subtopic aims to draw parallels and contrasts between longtime residents and new arrivals. These differences and similarities can indicate potential for social cohesion or competition. </t>
        </r>
      </text>
    </comment>
    <comment ref="E316" authorId="0" shapeId="0" xr:uid="{00000000-0006-0000-0000-000089000000}">
      <text>
        <r>
          <rPr>
            <sz val="9"/>
            <color indexed="81"/>
            <rFont val="Tahoma"/>
            <family val="2"/>
          </rPr>
          <t xml:space="preserve">This subtopic aims to draw parallels and contrasts between longtime residents and new arrivals. These differences and similarities can indicate potential for social cohesion or competition. </t>
        </r>
      </text>
    </comment>
    <comment ref="E317" authorId="0" shapeId="0" xr:uid="{00000000-0006-0000-0000-00008A000000}">
      <text>
        <r>
          <rPr>
            <sz val="9"/>
            <color indexed="81"/>
            <rFont val="Tahoma"/>
            <family val="2"/>
          </rPr>
          <t xml:space="preserve">This subtopic aims to understand what individuals and groups are arriving, where they come from, whether they have different land and water uses than locals, whether they share languages, beliefs and social structures. Economic activities and refugee status should be taken into account where appropriate. </t>
        </r>
      </text>
    </comment>
    <comment ref="E318" authorId="0" shapeId="0" xr:uid="{00000000-0006-0000-0000-00008B000000}">
      <text>
        <r>
          <rPr>
            <sz val="9"/>
            <color indexed="81"/>
            <rFont val="Tahoma"/>
            <family val="2"/>
          </rPr>
          <t>This subtopic views the level of social cohesion in the project area, based on strength of family community, social and ethnic ties and whether the level of social cohesion differs between different societal groups.</t>
        </r>
      </text>
    </comment>
    <comment ref="E319" authorId="0" shapeId="0" xr:uid="{00000000-0006-0000-0000-00008C000000}">
      <text>
        <r>
          <rPr>
            <sz val="9"/>
            <color indexed="81"/>
            <rFont val="Tahoma"/>
            <family val="2"/>
          </rPr>
          <t>This subtopic views attitudes of the general population of the project country and, if different, project region towards racial, ethnic, religious, political and other minority groups, including the reason for any perceived bias or hostility and identifying instances of past harassment or discrimination against minority groups.</t>
        </r>
      </text>
    </comment>
    <comment ref="E320" authorId="0" shapeId="0" xr:uid="{00000000-0006-0000-0000-00008D000000}">
      <text>
        <r>
          <rPr>
            <sz val="9"/>
            <color indexed="81"/>
            <rFont val="Tahoma"/>
            <family val="2"/>
          </rPr>
          <t xml:space="preserve">Burial grounds; worship of holy trees, rivers and locations; ancestral ties to land -- these are among the common cultural practices with territorial basis. </t>
        </r>
      </text>
    </comment>
    <comment ref="E321" authorId="0" shapeId="0" xr:uid="{00000000-0006-0000-0000-00008E000000}">
      <text>
        <r>
          <rPr>
            <sz val="9"/>
            <color indexed="81"/>
            <rFont val="Tahoma"/>
            <family val="2"/>
          </rPr>
          <t>This subtopic identifies national languages and where they are used: schools, courts, official reports, newspapers, etc. If the national language differs from Project area languages, a form of disenfranchisement is likely.</t>
        </r>
      </text>
    </comment>
    <comment ref="E322" authorId="0" shapeId="0" xr:uid="{00000000-0006-0000-0000-00008F000000}">
      <text>
        <r>
          <rPr>
            <sz val="9"/>
            <color indexed="81"/>
            <rFont val="Tahoma"/>
            <family val="2"/>
          </rPr>
          <t>This subtopic provides national statistics on family and household sizes and makeup, including how many generations share households.</t>
        </r>
      </text>
    </comment>
    <comment ref="E323" authorId="0" shapeId="0" xr:uid="{00000000-0006-0000-0000-000090000000}">
      <text>
        <r>
          <rPr>
            <sz val="9"/>
            <color indexed="81"/>
            <rFont val="Tahoma"/>
            <family val="2"/>
          </rPr>
          <t xml:space="preserve">This subtopic lists the main national religions and the percentage of the population practicing each. </t>
        </r>
      </text>
    </comment>
    <comment ref="E324" authorId="0" shapeId="0" xr:uid="{00000000-0006-0000-0000-000091000000}">
      <text>
        <r>
          <rPr>
            <sz val="9"/>
            <color indexed="81"/>
            <rFont val="Tahoma"/>
            <family val="2"/>
          </rPr>
          <t>This subtopic views which ethnic groups and/or tribes are present in the project country and the size/dominance of such groups.</t>
        </r>
      </text>
    </comment>
    <comment ref="E328" authorId="0" shapeId="0" xr:uid="{00000000-0006-0000-0000-0000D9000000}">
      <text>
        <r>
          <rPr>
            <sz val="9"/>
            <color indexed="81"/>
            <rFont val="Tahoma"/>
            <family val="2"/>
          </rPr>
          <t>This subtopic lists the villages, towns and communities directly impacted by the project, as identified by the project and as identified by assessors (the contrast should be noted). Field visits are necessary to fully map relevant rightsholders.</t>
        </r>
      </text>
    </comment>
    <comment ref="E329" authorId="0" shapeId="0" xr:uid="{00000000-0006-0000-0000-0000DA000000}">
      <text>
        <r>
          <rPr>
            <sz val="9"/>
            <color indexed="81"/>
            <rFont val="Tahoma"/>
            <family val="2"/>
          </rPr>
          <t>This subtopic lists the villages, towns and communities directly impacted by the project, as identified by the project and as identified by assessors (the contrast should be noted). Field visits are necessary to fully map relevant rightsholders.</t>
        </r>
      </text>
    </comment>
    <comment ref="E330" authorId="0" shapeId="0" xr:uid="{00000000-0006-0000-0000-0000DB000000}">
      <text>
        <r>
          <rPr>
            <sz val="9"/>
            <color indexed="81"/>
            <rFont val="Tahoma"/>
            <family val="2"/>
          </rPr>
          <t>Jobseekers and project employees can change the demography of a community. This subtopic explores the # of inmigrants, the rate of arrival, the regions (and countries) from which they arrive, and whether they are accompanied by families.</t>
        </r>
      </text>
    </comment>
    <comment ref="E331" authorId="0" shapeId="0" xr:uid="{00000000-0006-0000-0000-0000DC000000}">
      <text>
        <r>
          <rPr>
            <sz val="9"/>
            <color indexed="81"/>
            <rFont val="Tahoma"/>
            <family val="2"/>
          </rPr>
          <t>This subtopic describes the availability of goods and prices at local markets. Emphasis is on the comparability of prices between project area markets and the rest of the country and the diversity of foods and goods available. A variety of grains, beans, vegetables and meats (including poultry and fish) are often a sign of affluence. Markets in poorer communities have less variety and little to no meat. This subtopic is important to the project because often as a project develops significant changes are seen in market supplies.</t>
        </r>
      </text>
    </comment>
    <comment ref="E332" authorId="0" shapeId="0" xr:uid="{00000000-0006-0000-0000-0000DD000000}">
      <text>
        <r>
          <rPr>
            <sz val="9"/>
            <color indexed="81"/>
            <rFont val="Tahoma"/>
            <family val="2"/>
          </rPr>
          <t xml:space="preserve">The influx of jobseekers to a project area is often accompanied by the influx of their families. When children accompany jobseeking parents and enroll in local schools, this can significantly increase pressure on facilities and teachers. To the extent that this can be quantified (# of students per teacher two years prior to project versus # of students per teacher at the moment of assessment) it should be. </t>
        </r>
      </text>
    </comment>
    <comment ref="E333" authorId="0" shapeId="0" xr:uid="{00000000-0006-0000-0000-0000DE000000}">
      <text>
        <r>
          <rPr>
            <sz val="9"/>
            <color indexed="81"/>
            <rFont val="Tahoma"/>
            <family val="2"/>
          </rPr>
          <t>This subtopic examines the ways in which the jobseeker influx alters the religious landscape, bringing new belief systems to the area or increasing the presence of a minority religion.</t>
        </r>
      </text>
    </comment>
    <comment ref="E334" authorId="0" shapeId="0" xr:uid="{00000000-0006-0000-0000-0000DF000000}">
      <text>
        <r>
          <rPr>
            <sz val="9"/>
            <color indexed="81"/>
            <rFont val="Tahoma"/>
            <family val="2"/>
          </rPr>
          <t>This subtopic examines economic supply-demand changes as reflected in the cost of goods and foods. Sometimes the improved road access provided by a project causes price decreases to previously remote areas; sometimes the population explosion increases demand for food more quickly than local suppliers can fulfill the need, causing price spikes.</t>
        </r>
      </text>
    </comment>
    <comment ref="E335" authorId="0" shapeId="0" xr:uid="{00000000-0006-0000-0000-0000E0000000}">
      <text>
        <r>
          <rPr>
            <sz val="9"/>
            <color indexed="81"/>
            <rFont val="Tahoma"/>
            <family val="2"/>
          </rPr>
          <t xml:space="preserve">This subtopic provides, in percentage format, the proportion of the workforce drawn from the local community. It is accompanied by a narrative description of the types of jobs they acquire. </t>
        </r>
      </text>
    </comment>
    <comment ref="E336" authorId="0" shapeId="0" xr:uid="{00000000-0006-0000-0000-0000E1000000}">
      <text>
        <r>
          <rPr>
            <sz val="9"/>
            <color indexed="81"/>
            <rFont val="Tahoma"/>
            <family val="2"/>
          </rPr>
          <t xml:space="preserve">In small, developing countries, a single project can have nationwide impacts. These can be positive, increasing the general skill level of a country with no previous history of industry and measurably increasing the national GDP. Alternatively, a project can further entrench problematic systems. Pumping wealth into a corrupt system can entrench autocrats and exacerbate wealth disparities; operating in accordance with discriminatory laws can further disempower already marginalized groups. </t>
        </r>
      </text>
    </comment>
    <comment ref="E337" authorId="0" shapeId="0" xr:uid="{00000000-0006-0000-0000-0000F9000000}">
      <text>
        <r>
          <rPr>
            <sz val="9"/>
            <color indexed="81"/>
            <rFont val="Tahoma"/>
            <family val="2"/>
          </rPr>
          <t xml:space="preserve">FPIC is now a cornerstone of good indigenous policy, embraced by all major IFIs. Verifying that indigenous groups have freely provided consent for a project and that they understand what they are approving is challenging. Fieldwork should be complemented with extended interviews with community relations personnel who design and implement FPIC programs. </t>
        </r>
      </text>
    </comment>
    <comment ref="E338" authorId="0" shapeId="0" xr:uid="{00000000-0006-0000-0000-0000FA000000}">
      <text>
        <r>
          <rPr>
            <sz val="9"/>
            <color indexed="81"/>
            <rFont val="Tahoma"/>
            <family val="2"/>
          </rPr>
          <t>This subtopic quantifies project use of indigenous land -- the percentage of the project on indigenous land and the percentage of each tribe's land required by the project.</t>
        </r>
      </text>
    </comment>
    <comment ref="E339" authorId="0" shapeId="0" xr:uid="{00000000-0006-0000-0000-0000FB000000}">
      <text>
        <r>
          <rPr>
            <sz val="9"/>
            <color indexed="81"/>
            <rFont val="Tahoma"/>
            <family val="2"/>
          </rPr>
          <t>This subtopic summarizes payments - in kind, in employment and in cash - committed to indigenous groups</t>
        </r>
      </text>
    </comment>
    <comment ref="E340" authorId="0" shapeId="0" xr:uid="{00000000-0006-0000-0000-0000E2000000}">
      <text>
        <r>
          <rPr>
            <sz val="9"/>
            <color indexed="81"/>
            <rFont val="Tahoma"/>
            <family val="2"/>
          </rPr>
          <t>This subtopic descibes the initiatives, construction projects, and programs the project has instituted to support local communities. Construction of clinics and schools, collaboration with government ministries to improve staffing, and training program for local skills development are common.</t>
        </r>
      </text>
    </comment>
    <comment ref="E341" authorId="0" shapeId="0" xr:uid="{00000000-0006-0000-0000-0000E3000000}">
      <text>
        <r>
          <rPr>
            <sz val="9"/>
            <color indexed="81"/>
            <rFont val="Tahoma"/>
            <family val="2"/>
          </rPr>
          <t>Where project access is limited to few transportation paths, these paths are vulnerable to blocades, landslides, and traffic/accident blockages The project can exacerbate risks of local communities being cut off and can render itself and its workers vulnerable by having no alternate routes for bringing supplies to site or evacuating, for example, injured workers.</t>
        </r>
      </text>
    </comment>
    <comment ref="E342" authorId="0" shapeId="0" xr:uid="{00000000-0006-0000-0000-0000E4000000}">
      <text>
        <r>
          <rPr>
            <sz val="9"/>
            <color indexed="81"/>
            <rFont val="Tahoma"/>
            <family val="2"/>
          </rPr>
          <t>This subtopic views whether any Project activities have caused damages to existing structures or property in the region, including blasting causing cracks in buildings, road dust destroying market goods, etc.</t>
        </r>
      </text>
    </comment>
    <comment ref="E343" authorId="0" shapeId="0" xr:uid="{00000000-0006-0000-0000-0000E5000000}">
      <text>
        <r>
          <rPr>
            <sz val="9"/>
            <color indexed="81"/>
            <rFont val="Tahoma"/>
            <family val="2"/>
          </rPr>
          <t>This subtopic views the extent to which the Project has improved transportation corridors that were not previously present or drivable, and the impact of creation of these corridors on local communities to transport goods, food, etc.</t>
        </r>
      </text>
    </comment>
    <comment ref="E344" authorId="0" shapeId="0" xr:uid="{00000000-0006-0000-0000-0000E6000000}">
      <text>
        <r>
          <rPr>
            <sz val="9"/>
            <color indexed="81"/>
            <rFont val="Tahoma"/>
            <family val="2"/>
          </rPr>
          <t>This subtopic views the extent to which the Project has established training programs to involve the community in Project operations, including through direct employment or contracting/vendor opportunities.</t>
        </r>
      </text>
    </comment>
    <comment ref="E345" authorId="0" shapeId="0" xr:uid="{00000000-0006-0000-0000-0000E7000000}">
      <text>
        <r>
          <rPr>
            <sz val="9"/>
            <color indexed="81"/>
            <rFont val="Tahoma"/>
            <family val="2"/>
          </rPr>
          <t>This subtopic views the extent to which the Project has improved cellphone access, computer connectivity, and road access for interchange between communities.</t>
        </r>
      </text>
    </comment>
    <comment ref="E346" authorId="0" shapeId="0" xr:uid="{00000000-0006-0000-0000-0000E8000000}">
      <text>
        <r>
          <rPr>
            <sz val="9"/>
            <color indexed="81"/>
            <rFont val="Tahoma"/>
            <family val="2"/>
          </rPr>
          <t>This subtopic views the ways the project improves access to market goods and vital technologies, as well as the ways fences and road rerouting may have further isolated local businesses from markets and supplies.</t>
        </r>
      </text>
    </comment>
    <comment ref="E347" authorId="0" shapeId="0" xr:uid="{00000000-0006-0000-0000-0000E9000000}">
      <text>
        <r>
          <rPr>
            <sz val="9"/>
            <color indexed="81"/>
            <rFont val="Tahoma"/>
            <family val="2"/>
          </rPr>
          <t xml:space="preserve">Particularly when resettlement is necessary for project development, communities may be significantly fragmented by relocation. Even when communities remain unmoved, components of project design -- pipelines, roads, fences and canals. </t>
        </r>
      </text>
    </comment>
    <comment ref="E348" authorId="0" shapeId="0" xr:uid="{00000000-0006-0000-0000-0000EA000000}">
      <text>
        <r>
          <rPr>
            <sz val="9"/>
            <color indexed="81"/>
            <rFont val="Tahoma"/>
            <family val="2"/>
          </rPr>
          <t xml:space="preserve">Particularly when resettlement is necessary for project development, communities may be significantly fragmented by relocation. Even when communities remain unmoved, components of project design -- pipelines, roads, fences and canals. </t>
        </r>
      </text>
    </comment>
    <comment ref="E349" authorId="0" shapeId="0" xr:uid="{00000000-0006-0000-0000-0000EB000000}">
      <text>
        <r>
          <rPr>
            <sz val="9"/>
            <color indexed="81"/>
            <rFont val="Tahoma"/>
            <family val="2"/>
          </rPr>
          <t>This subtopic quantifies the amount of productive land confiscated for project development, the crops destroyed, and the number of landusers affected. If the project took mitigating actions to reduce the impact on landuses, those should be listed here.</t>
        </r>
      </text>
    </comment>
    <comment ref="E350" authorId="0" shapeId="0" xr:uid="{00000000-0006-0000-0000-0000EC000000}">
      <text>
        <r>
          <rPr>
            <sz val="9"/>
            <color indexed="81"/>
            <rFont val="Tahoma"/>
            <family val="2"/>
          </rPr>
          <t>This subtopic examines the ways that project design components -- fences, canals, roads, pipelines -- affect the pathways between local residences and local farmland.</t>
        </r>
      </text>
    </comment>
    <comment ref="E351" authorId="0" shapeId="0" xr:uid="{00000000-0006-0000-0000-0000ED000000}">
      <text>
        <r>
          <rPr>
            <sz val="9"/>
            <color indexed="81"/>
            <rFont val="Tahoma"/>
            <family val="2"/>
          </rPr>
          <t>Often projects improve access to healthcare needs, improving roads and building/supporting local clinics. Sometimes fences, canals, roads, pipelines and other project design components can increase the distance residents must travel to reach these facilities, however.</t>
        </r>
      </text>
    </comment>
    <comment ref="E352" authorId="0" shapeId="0" xr:uid="{00000000-0006-0000-0000-0000EE000000}">
      <text>
        <r>
          <rPr>
            <sz val="9"/>
            <color indexed="81"/>
            <rFont val="Tahoma"/>
            <family val="2"/>
          </rPr>
          <t>Often projects improve access to healthcare needs, improving roads and building/supporting local clinics. Sometimes fences, canals, roads, pipelines and other project design components can increase the distance residents must travel to reach these facilities, however.</t>
        </r>
      </text>
    </comment>
    <comment ref="E353" authorId="0" shapeId="0" xr:uid="{00000000-0006-0000-0000-0000EF000000}">
      <text>
        <r>
          <rPr>
            <sz val="9"/>
            <color indexed="81"/>
            <rFont val="Tahoma"/>
            <family val="2"/>
          </rPr>
          <t>This subtopic quantifies the amount of land confiscated for project development that was previously used by business owners and shopkeepers, the number and types of shops destroyed, and the number of landusers and landowners affected. If the project took mitigating actions to reduce the impact, those should be listed here.</t>
        </r>
      </text>
    </comment>
    <comment ref="E354" authorId="0" shapeId="0" xr:uid="{00000000-0006-0000-0000-0000F0000000}">
      <text>
        <r>
          <rPr>
            <sz val="9"/>
            <color indexed="81"/>
            <rFont val="Tahoma"/>
            <family val="2"/>
          </rPr>
          <t>This subtopic quantifies the amount of land confiscated for project development that was previously used to support informal livelihoods -- street vendors and artisanal miners are common -- the number and types of livelihoods affected, and the number of landusers and landowners affected. If the project took mitigating actions to reduce the impact, those should be listed here.</t>
        </r>
      </text>
    </comment>
    <comment ref="E355" authorId="0" shapeId="0" xr:uid="{00000000-0006-0000-0000-0000F1000000}">
      <text>
        <r>
          <rPr>
            <sz val="9"/>
            <color indexed="81"/>
            <rFont val="Tahoma"/>
            <family val="2"/>
          </rPr>
          <t>This subtopic describes the structures - houses, stables, food storage buildings, etc - destroyed for project development. Additional information on the number of residents affected, the types of structures destroyed, and mitigation actions by the project are included.</t>
        </r>
      </text>
    </comment>
    <comment ref="E356" authorId="0" shapeId="0" xr:uid="{00000000-0006-0000-0000-0000F2000000}">
      <text>
        <r>
          <rPr>
            <sz val="9"/>
            <color indexed="81"/>
            <rFont val="Tahoma"/>
            <family val="2"/>
          </rPr>
          <t>This subtopic describes the structures - houses, stables, food storage buildings, etc - destroyed for project development. Additional information on the number of residents affected, the types of structures destroyed, and mitigation actions by the project are included.</t>
        </r>
      </text>
    </comment>
    <comment ref="E357" authorId="0" shapeId="0" xr:uid="{00000000-0006-0000-0000-0000F3000000}">
      <text>
        <r>
          <rPr>
            <sz val="9"/>
            <color indexed="81"/>
            <rFont val="Tahoma"/>
            <family val="2"/>
          </rPr>
          <t>This subtopic views the impact of the Project on local communities' access to timber and/or firewood. Factors such as rerouted paths or roads, increased security are common. Inmgration of jobseekers (or action by the company) may accelerate destruction of forests as well.</t>
        </r>
      </text>
    </comment>
    <comment ref="E358" authorId="0" shapeId="0" xr:uid="{00000000-0006-0000-0000-0000F4000000}">
      <text>
        <r>
          <rPr>
            <sz val="9"/>
            <color indexed="81"/>
            <rFont val="Tahoma"/>
            <family val="2"/>
          </rPr>
          <t>This subtopic describes relocated groups: number of individuals and families relocated; location of original communities; location of resettlement; type of compensation provided (monetary, land); adequacy of compensation (laws pertaining to resettlement, perceptions of resettlement laws, and calculations of cost-of-living, cost-of-moving should be considered). The use of force should also be examined, accompanied by an explanation of who carried out resettlement activities and by what means.</t>
        </r>
      </text>
    </comment>
    <comment ref="E359" authorId="0" shapeId="0" xr:uid="{00000000-0006-0000-0000-0000F5000000}">
      <text>
        <r>
          <rPr>
            <sz val="9"/>
            <color indexed="81"/>
            <rFont val="Tahoma"/>
            <family val="2"/>
          </rPr>
          <t>In human rights analysis, perception can be as important as reality. If local communities fear the effects of water diversions, dam breaks, air emissions, radiation or any other component of project design, these fears should be thorougly documented.</t>
        </r>
      </text>
    </comment>
    <comment ref="E360" authorId="0" shapeId="0" xr:uid="{00000000-0006-0000-0000-0000F6000000}">
      <text>
        <r>
          <rPr>
            <sz val="9"/>
            <color indexed="81"/>
            <rFont val="Tahoma"/>
            <family val="2"/>
          </rPr>
          <t>In human rights analysis, perception can be as important as reality. If local communities fear the effects of water diversions, dam breaks, air emissions, radiation or any other component of project design, these fears should be thorougly documented.</t>
        </r>
      </text>
    </comment>
    <comment ref="E361" authorId="0" shapeId="0" xr:uid="{00000000-0006-0000-0000-0000F7000000}">
      <text>
        <r>
          <rPr>
            <sz val="9"/>
            <color indexed="81"/>
            <rFont val="Tahoma"/>
            <family val="2"/>
          </rPr>
          <t>This subtopic examines project mechanisms for community enagement. Emphasis is on what individuals and groups are invited to participate; what individuals and groups participate; whether communications are designed to be dialogical; whether communities express satisfaction with engagement sessions as a means to voice concerns and share opinions.</t>
        </r>
      </text>
    </comment>
    <comment ref="E362" authorId="0" shapeId="0" xr:uid="{00000000-0006-0000-0000-0000F8000000}">
      <text>
        <r>
          <rPr>
            <sz val="9"/>
            <color indexed="81"/>
            <rFont val="Tahoma"/>
            <family val="2"/>
          </rPr>
          <t xml:space="preserve">This subtopic describes all emergency response plans developed for the project. This includes fuel spills, fires, explosions, vehicle accidents, on-site injuries and chemical leaks. During field visits assessors will ascertain whether these plans are widely understood and known by the workforce. </t>
        </r>
      </text>
    </comment>
    <comment ref="E363" authorId="0" shapeId="0" xr:uid="{00000000-0006-0000-0000-000004010000}">
      <text>
        <r>
          <rPr>
            <sz val="9"/>
            <color indexed="81"/>
            <rFont val="Tahoma"/>
            <family val="2"/>
          </rPr>
          <t>This subtopic examines project mechanisms for community enagement. Emphasis is on what individuals and groups are invited to participate; what individuals and groups participate; whether communications are designed to be dialogical; whether communities express satisfaction with engagement sessions as a means to voice concerns and share opinions.</t>
        </r>
      </text>
    </comment>
    <comment ref="E364" authorId="0" shapeId="0" xr:uid="{00000000-0006-0000-0000-00002D010000}">
      <text>
        <r>
          <rPr>
            <sz val="9"/>
            <color indexed="81"/>
            <rFont val="Tahoma"/>
            <family val="2"/>
          </rPr>
          <t>Emphasis is on commitment to and fulfillment of free, prior and informed consent (as distinguished from "free, prior and informed consultation), incorporation of indigenous land use laws and practices, and thorough investigation of indigenous groups present and impacted.</t>
        </r>
      </text>
    </comment>
    <comment ref="E365" authorId="0" shapeId="0" xr:uid="{00000000-0006-0000-0000-00002E010000}">
      <text>
        <r>
          <rPr>
            <sz val="9"/>
            <color indexed="81"/>
            <rFont val="Tahoma"/>
            <family val="2"/>
          </rPr>
          <t>Emphasis is on the extent to which nondiscrimination policies account for local cultural and social divisions.</t>
        </r>
      </text>
    </comment>
    <comment ref="E366" authorId="0" shapeId="0" xr:uid="{00000000-0006-0000-0000-00002F010000}">
      <text>
        <r>
          <rPr>
            <sz val="9"/>
            <color indexed="81"/>
            <rFont val="Tahoma"/>
            <family val="2"/>
          </rPr>
          <t>Emphasis is on measurements of adequacy of compensation, type of compensation (in kind versus monetary), timeframe for relocation, presence and publication of monitoring plans, and presence and publication of grievance mechanisms</t>
        </r>
      </text>
    </comment>
    <comment ref="E367" authorId="0" shapeId="0" xr:uid="{00000000-0006-0000-0000-000057010000}">
      <text>
        <r>
          <rPr>
            <sz val="9"/>
            <color indexed="81"/>
            <rFont val="Tahoma"/>
            <family val="2"/>
          </rPr>
          <t>Emphasis is on commitment to and fulfillment of free, prior and informed consent (as distinguished from "free, prior and informed consultation), incorporation of indigenous land use laws and practices, and thorough investigation of indigenous groups present and impacted.</t>
        </r>
      </text>
    </comment>
    <comment ref="E368" authorId="0" shapeId="0" xr:uid="{00000000-0006-0000-0000-000058010000}">
      <text>
        <r>
          <rPr>
            <sz val="9"/>
            <color indexed="81"/>
            <rFont val="Tahoma"/>
            <family val="2"/>
          </rPr>
          <t>Emphasis is on the extent to which nondiscrimination policies account for local cultural and social divisions.</t>
        </r>
      </text>
    </comment>
    <comment ref="E369" authorId="0" shapeId="0" xr:uid="{00000000-0006-0000-0000-000059010000}">
      <text>
        <r>
          <rPr>
            <sz val="9"/>
            <color indexed="81"/>
            <rFont val="Tahoma"/>
            <family val="2"/>
          </rPr>
          <t>Emphasis is on measurements of adequacy of compensation, type of compensation (in kind versus monetary), timeframe for relocation, presence and publication of monitoring plans, and presence and publication of grievance mechanisms</t>
        </r>
      </text>
    </comment>
  </commentList>
</comments>
</file>

<file path=xl/sharedStrings.xml><?xml version="1.0" encoding="utf-8"?>
<sst xmlns="http://schemas.openxmlformats.org/spreadsheetml/2006/main" count="2576" uniqueCount="744">
  <si>
    <t>Sub-Category</t>
    <phoneticPr fontId="0" type="noConversion"/>
  </si>
  <si>
    <t>Topic</t>
    <phoneticPr fontId="0" type="noConversion"/>
  </si>
  <si>
    <t xml:space="preserve">World Bank Indicators </t>
    <phoneticPr fontId="5" type="noConversion"/>
  </si>
  <si>
    <t>Existence of indigenous education systems</t>
  </si>
  <si>
    <t>Military presence in indigenous areas</t>
  </si>
  <si>
    <t>Processes for engaging with entities affecting lands, territories, and resources</t>
  </si>
  <si>
    <t>Movement of indigenous communities within and across national boundaries</t>
  </si>
  <si>
    <t>Indigenous participation in national media</t>
  </si>
  <si>
    <t xml:space="preserve">Interviews with local healthcare providers; data from local healthcare providers. </t>
  </si>
  <si>
    <t>Traditional and national land-holding systems</t>
  </si>
  <si>
    <t>National landholding law and policy</t>
  </si>
  <si>
    <t>Local landholding law and policy</t>
  </si>
  <si>
    <t>History of instability in land tenure</t>
  </si>
  <si>
    <t>Adjudicators of property disputes</t>
  </si>
  <si>
    <t>Existence of public land ownership map</t>
  </si>
  <si>
    <t>Effectiveness, accessibility of property adudication</t>
  </si>
  <si>
    <t>Houses and structures associated with project development</t>
  </si>
  <si>
    <t>Acid generating potential</t>
  </si>
  <si>
    <t>Widows</t>
  </si>
  <si>
    <t>Widow</t>
  </si>
  <si>
    <t>Healthcare Workers</t>
  </si>
  <si>
    <t>Healthcare</t>
  </si>
  <si>
    <t>Families of the sick</t>
  </si>
  <si>
    <t>Famil</t>
  </si>
  <si>
    <t>Farmers</t>
  </si>
  <si>
    <t>Farm</t>
  </si>
  <si>
    <t>Herders</t>
  </si>
  <si>
    <t>Herd</t>
  </si>
  <si>
    <t>Artisanal Industry workers</t>
  </si>
  <si>
    <t>Artisanal</t>
  </si>
  <si>
    <t>Resettled individuals/groups</t>
  </si>
  <si>
    <t>Resettled</t>
  </si>
  <si>
    <t>Chronic disease burden</t>
  </si>
  <si>
    <t>Existing Facilities - space, staff, resources, treatments</t>
  </si>
  <si>
    <t>Economic Infrastructure (including roads, power sources, telephones)</t>
  </si>
  <si>
    <t>Waste Disposal</t>
  </si>
  <si>
    <t>Nondiscrimination laws for indigenous communities</t>
  </si>
  <si>
    <t>Indigenous</t>
  </si>
  <si>
    <t>Indigenous farming systems</t>
  </si>
  <si>
    <t>Indigenous legal and citizenship status</t>
  </si>
  <si>
    <t>Indigenous land rights</t>
  </si>
  <si>
    <t>Indigenous governance rights</t>
  </si>
  <si>
    <t>Indigenous approaches to women's involvement in economic and social life</t>
  </si>
  <si>
    <t>Indigenous beliefs regarding natural resources</t>
  </si>
  <si>
    <t>Project</t>
    <phoneticPr fontId="0" type="noConversion"/>
  </si>
  <si>
    <t>Company</t>
    <phoneticPr fontId="0" type="noConversion"/>
  </si>
  <si>
    <t>Training standards and methods</t>
    <phoneticPr fontId="0" type="noConversion"/>
  </si>
  <si>
    <t>Corporate Policies; GRI Reporting; Global Compact Reporting</t>
  </si>
  <si>
    <t>Company</t>
    <phoneticPr fontId="0" type="noConversion"/>
  </si>
  <si>
    <t xml:space="preserve">Policies re working conditions </t>
    <phoneticPr fontId="0" type="noConversion"/>
  </si>
  <si>
    <t>Company</t>
    <phoneticPr fontId="0" type="noConversion"/>
  </si>
  <si>
    <t>Free speech and assembly policies</t>
    <phoneticPr fontId="0" type="noConversion"/>
  </si>
  <si>
    <t>Unionization policy</t>
    <phoneticPr fontId="0" type="noConversion"/>
  </si>
  <si>
    <t>Company</t>
    <phoneticPr fontId="0" type="noConversion"/>
  </si>
  <si>
    <t>Relations with unions</t>
    <phoneticPr fontId="0" type="noConversion"/>
  </si>
  <si>
    <t>News Reports; ILO Complaints</t>
  </si>
  <si>
    <t>Labor policies for supply chain</t>
    <phoneticPr fontId="0" type="noConversion"/>
  </si>
  <si>
    <t>Company</t>
    <phoneticPr fontId="0" type="noConversion"/>
  </si>
  <si>
    <t>Company</t>
    <phoneticPr fontId="0" type="noConversion"/>
  </si>
  <si>
    <t>HR Office Statistics</t>
  </si>
  <si>
    <t>News Reports; Annual Reports; CSR/Sustainability Reports</t>
  </si>
  <si>
    <t>History with the product/material to be developed</t>
    <phoneticPr fontId="0" type="noConversion"/>
  </si>
  <si>
    <t>Annual Reports</t>
  </si>
  <si>
    <t>Indigenous Rights policy</t>
    <phoneticPr fontId="0" type="noConversion"/>
  </si>
  <si>
    <t>Public per capita expenditure on essential medicines - HIV</t>
  </si>
  <si>
    <t>Rural/urban availability of essential medicines - HIV</t>
  </si>
  <si>
    <t>Food security - HIV</t>
  </si>
  <si>
    <t>Local Food production</t>
  </si>
  <si>
    <t>Groups at risk for marginalization in employment - HIV</t>
  </si>
  <si>
    <t>Child labor/forced labor in the area/supply chains</t>
    <phoneticPr fontId="0" type="noConversion"/>
  </si>
  <si>
    <t>Presence of a subsidy for staple foods</t>
  </si>
  <si>
    <t>Agricultural value added per worker</t>
  </si>
  <si>
    <t>Local Cultures</t>
  </si>
  <si>
    <t>Cultural practices tied to land </t>
  </si>
  <si>
    <t>History of land-related conflict</t>
  </si>
  <si>
    <t>History of conflict resulting in refugee populations</t>
  </si>
  <si>
    <t>Markets and shops - prices survey of agricultural products</t>
  </si>
  <si>
    <t>Influx of workers - stress on land resources</t>
  </si>
  <si>
    <t>Project employment of locals - shift from subsistence farming</t>
  </si>
  <si>
    <t>Interviews with School Staff</t>
  </si>
  <si>
    <t>Interviews with Community Members (teachers and health authorities often have insight, as do religious leaders).</t>
  </si>
  <si>
    <t>Population influx significantly increases food prices</t>
  </si>
  <si>
    <t>Interview with HR Personnel; ESIA; Interviews with Local Community Members (employees, jobseekers and community leaders included)</t>
  </si>
  <si>
    <t>Research Reports (including World Bank, foreign government donor agencies, academic institutions); Economic Analyses (including corruption analyses); News Reports for Popular Perceptions of Likely Impacts</t>
  </si>
  <si>
    <t>Project community development</t>
  </si>
  <si>
    <t>EMP; ESIA; Interview with Community Relations Personnel; Local Interviews</t>
  </si>
  <si>
    <t>ESIA; Interviews With Community Members</t>
  </si>
  <si>
    <t>Interview with HR Personnel; Interview with Community Relations Personnel</t>
  </si>
  <si>
    <t>Project</t>
    <phoneticPr fontId="0" type="noConversion"/>
  </si>
  <si>
    <t>Impacted access to neighbors</t>
    <phoneticPr fontId="0" type="noConversion"/>
  </si>
  <si>
    <t>Confiscation of land used for businesses</t>
    <phoneticPr fontId="0" type="noConversion"/>
  </si>
  <si>
    <t>Project</t>
    <phoneticPr fontId="0" type="noConversion"/>
  </si>
  <si>
    <t>Confiscation of land used for informal livelihoods</t>
    <phoneticPr fontId="0" type="noConversion"/>
  </si>
  <si>
    <t>Project</t>
    <phoneticPr fontId="0" type="noConversion"/>
  </si>
  <si>
    <t>Impacted access to timber/firewood </t>
    <phoneticPr fontId="0" type="noConversion"/>
  </si>
  <si>
    <t>Relocation of populations</t>
    <phoneticPr fontId="0" type="noConversion"/>
  </si>
  <si>
    <t>Local fears</t>
    <phoneticPr fontId="0" type="noConversion"/>
  </si>
  <si>
    <t>Interviews With Community Members</t>
  </si>
  <si>
    <t>Interview with HR Personnel; Interview with Community Relations Personnel; Interviews With Community Members</t>
  </si>
  <si>
    <t>Emergency backup plans</t>
    <phoneticPr fontId="0" type="noConversion"/>
  </si>
  <si>
    <t>ESIA; Interview With Environmental Personnel</t>
  </si>
  <si>
    <t>Free, Prior, Informed Consent granted</t>
    <phoneticPr fontId="0" type="noConversion"/>
  </si>
  <si>
    <t>Interviews With Community Members; Interviews With Indigenous Rightsholders; Interview with Community Relations Personnel</t>
  </si>
  <si>
    <t>Project</t>
    <phoneticPr fontId="0" type="noConversion"/>
  </si>
  <si>
    <t>Interviews With Community Members; Interviews With Indigenous Rightsholders; Interview with Community Relations Personnel; ESIA</t>
  </si>
  <si>
    <t>Project</t>
    <phoneticPr fontId="0" type="noConversion"/>
  </si>
  <si>
    <t>Royalties or Commitments to indigenous groups</t>
    <phoneticPr fontId="0" type="noConversion"/>
  </si>
  <si>
    <t>Court Records; Annual Reports; News Reports; NGO Reports</t>
  </si>
  <si>
    <t>Project</t>
    <phoneticPr fontId="0" type="noConversion"/>
  </si>
  <si>
    <t>ESIA; Firshand Accounts from Site Visit</t>
  </si>
  <si>
    <t>Power lines</t>
    <phoneticPr fontId="0" type="noConversion"/>
  </si>
  <si>
    <t>ESIA; Firshand Accounts</t>
  </si>
  <si>
    <t>Project</t>
    <phoneticPr fontId="0" type="noConversion"/>
  </si>
  <si>
    <t>Project</t>
    <phoneticPr fontId="0" type="noConversion"/>
  </si>
  <si>
    <t>ESIA; EMP; Interview with Environmental Management Personnel</t>
  </si>
  <si>
    <t>Project</t>
    <phoneticPr fontId="0" type="noConversion"/>
  </si>
  <si>
    <t>Project</t>
    <phoneticPr fontId="0" type="noConversion"/>
  </si>
  <si>
    <t>Dust from operations, traffic</t>
    <phoneticPr fontId="0" type="noConversion"/>
  </si>
  <si>
    <t>Effect on quality, water table level</t>
    <phoneticPr fontId="0" type="noConversion"/>
  </si>
  <si>
    <t>Firsthand Accounts from Local Interviews; ESIA; EMP; Interview with Environmental Management Personnel</t>
  </si>
  <si>
    <t>Project</t>
    <phoneticPr fontId="0" type="noConversion"/>
  </si>
  <si>
    <t>Diversion of surface water</t>
    <phoneticPr fontId="0" type="noConversion"/>
  </si>
  <si>
    <t>Effect on surface water quality</t>
    <phoneticPr fontId="0" type="noConversion"/>
  </si>
  <si>
    <t>Project</t>
    <phoneticPr fontId="0" type="noConversion"/>
  </si>
  <si>
    <t>Project use of surface water</t>
    <phoneticPr fontId="0" type="noConversion"/>
  </si>
  <si>
    <t>Water treatment/management system</t>
    <phoneticPr fontId="0" type="noConversion"/>
  </si>
  <si>
    <t>Creation of supply reservoirs</t>
    <phoneticPr fontId="0" type="noConversion"/>
  </si>
  <si>
    <t>Threats to availability of water</t>
    <phoneticPr fontId="0" type="noConversion"/>
  </si>
  <si>
    <t>Project</t>
    <phoneticPr fontId="0" type="noConversion"/>
  </si>
  <si>
    <t>Project-supplied water for drinking and cleaning - color/quality/quantity of well- and tank-water</t>
    <phoneticPr fontId="0" type="noConversion"/>
  </si>
  <si>
    <t>Community water sources for drinking/cleaning</t>
    <phoneticPr fontId="0" type="noConversion"/>
  </si>
  <si>
    <t>Intensity and scope of media scrutiny</t>
    <phoneticPr fontId="0" type="noConversion"/>
  </si>
  <si>
    <t>NGO Interviews; NGO Reports; News Reports</t>
  </si>
  <si>
    <t>Presence / strength of NGO activity in community</t>
    <phoneticPr fontId="0" type="noConversion"/>
  </si>
  <si>
    <t>Project</t>
    <phoneticPr fontId="0" type="noConversion"/>
  </si>
  <si>
    <t>Project Personnel Interviews</t>
  </si>
  <si>
    <t>News Reports; NGO Reports</t>
  </si>
  <si>
    <t>Project Personnel Interviews; Community Interviews; NGO and Reporter Interviews; NGO and News Reports</t>
  </si>
  <si>
    <t>ESIA; Firsthand Accounts; Topographic Maps</t>
  </si>
  <si>
    <t>ESIA; Local Interviews During Site Visit</t>
  </si>
  <si>
    <t>Firsthand Accounts; Interviews with Communities; Price Survey</t>
  </si>
  <si>
    <t>Project</t>
    <phoneticPr fontId="0" type="noConversion"/>
  </si>
  <si>
    <t>Level of social cohesion</t>
    <phoneticPr fontId="0" type="noConversion"/>
  </si>
  <si>
    <t>Local Interviews</t>
  </si>
  <si>
    <t>Local Interviews; News Reports</t>
  </si>
  <si>
    <t>Cultural practices tied to land </t>
    <phoneticPr fontId="0" type="noConversion"/>
  </si>
  <si>
    <t>Local Interviews; News Reports; ESIA</t>
  </si>
  <si>
    <t>National Census Data; ESIA</t>
  </si>
  <si>
    <t>Indigenous Peoples</t>
    <phoneticPr fontId="0" type="noConversion"/>
  </si>
  <si>
    <t>Conflicts with/between indigenous communities</t>
    <phoneticPr fontId="0" type="noConversion"/>
  </si>
  <si>
    <t>Local Interviews; News Reports; Historical Accounts</t>
  </si>
  <si>
    <t>Project</t>
    <phoneticPr fontId="0" type="noConversion"/>
  </si>
  <si>
    <t>Wage Scale</t>
    <phoneticPr fontId="0" type="noConversion"/>
  </si>
  <si>
    <t>Company HR Personnel Interviews and Documentation</t>
  </si>
  <si>
    <t>Project</t>
    <phoneticPr fontId="0" type="noConversion"/>
  </si>
  <si>
    <t>Worker dormitories</t>
    <phoneticPr fontId="0" type="noConversion"/>
  </si>
  <si>
    <t>Project</t>
    <phoneticPr fontId="0" type="noConversion"/>
  </si>
  <si>
    <t>Project</t>
    <phoneticPr fontId="0" type="noConversion"/>
  </si>
  <si>
    <t>Means to distinguish between local and immigrant applicants</t>
    <phoneticPr fontId="0" type="noConversion"/>
  </si>
  <si>
    <t>Grievance Procedure</t>
    <phoneticPr fontId="0" type="noConversion"/>
  </si>
  <si>
    <t>Employment profile</t>
    <phoneticPr fontId="0" type="noConversion"/>
  </si>
  <si>
    <t>Project</t>
    <phoneticPr fontId="0" type="noConversion"/>
  </si>
  <si>
    <t>Project</t>
    <phoneticPr fontId="0" type="noConversion"/>
  </si>
  <si>
    <t>Project clinics</t>
    <phoneticPr fontId="0" type="noConversion"/>
  </si>
  <si>
    <t>Firsthand Account from Site Visit; Interview with Health Personnel</t>
  </si>
  <si>
    <t>Project</t>
    <phoneticPr fontId="0" type="noConversion"/>
  </si>
  <si>
    <t>Firsthand Account from Site Visit; Interview with Health Personnel; ESIA</t>
  </si>
  <si>
    <t>Project</t>
    <phoneticPr fontId="0" type="noConversion"/>
  </si>
  <si>
    <t>Firsthand Account from Site Visit; Interview with Health Personnel; ESIA; Interview with HR Personnel</t>
  </si>
  <si>
    <t>Project</t>
    <phoneticPr fontId="0" type="noConversion"/>
  </si>
  <si>
    <t>Firsthand Account from Site Visit; Interview with Community Relations Personnel</t>
  </si>
  <si>
    <t>Project</t>
    <phoneticPr fontId="0" type="noConversion"/>
  </si>
  <si>
    <t>Firsthand Account from Site Visit; Interview with Health Personnel; Interview with Local Leadership; ESIA</t>
  </si>
  <si>
    <t>Hazardous material escape</t>
    <phoneticPr fontId="0" type="noConversion"/>
  </si>
  <si>
    <t>Health engineering of Project to affect infectious disease vectors</t>
    <phoneticPr fontId="0" type="noConversion"/>
  </si>
  <si>
    <t>Project</t>
    <phoneticPr fontId="0" type="noConversion"/>
  </si>
  <si>
    <t>Disease influx</t>
    <phoneticPr fontId="0" type="noConversion"/>
  </si>
  <si>
    <t>Project</t>
    <phoneticPr fontId="0" type="noConversion"/>
  </si>
  <si>
    <t>Project</t>
    <phoneticPr fontId="0" type="noConversion"/>
  </si>
  <si>
    <t xml:space="preserve">ESIA </t>
  </si>
  <si>
    <t>Population downstream</t>
    <phoneticPr fontId="0" type="noConversion"/>
  </si>
  <si>
    <t>Density of local population</t>
    <phoneticPr fontId="0" type="noConversion"/>
  </si>
  <si>
    <t xml:space="preserve">ESIA  </t>
  </si>
  <si>
    <t>GDP indicator</t>
    <phoneticPr fontId="0" type="noConversion"/>
  </si>
  <si>
    <t>Major Industries</t>
    <phoneticPr fontId="0" type="noConversion"/>
  </si>
  <si>
    <t>Natural resources</t>
    <phoneticPr fontId="0" type="noConversion"/>
  </si>
  <si>
    <t>Source of local livelihoods</t>
    <phoneticPr fontId="0" type="noConversion"/>
  </si>
  <si>
    <t xml:space="preserve">ESIA; Local Interviews </t>
  </si>
  <si>
    <t>Education</t>
    <phoneticPr fontId="0" type="noConversion"/>
  </si>
  <si>
    <t>Local school infrastructure</t>
    <phoneticPr fontId="0" type="noConversion"/>
  </si>
  <si>
    <t>Local Interviews; Firsthand Observations</t>
  </si>
  <si>
    <t>Local Cultures</t>
    <phoneticPr fontId="0" type="noConversion"/>
  </si>
  <si>
    <t>Languages</t>
    <phoneticPr fontId="0" type="noConversion"/>
  </si>
  <si>
    <t>Family size, structure</t>
    <phoneticPr fontId="0" type="noConversion"/>
  </si>
  <si>
    <t>Religions</t>
    <phoneticPr fontId="0" type="noConversion"/>
  </si>
  <si>
    <t>Ethnicities/Tribes</t>
    <phoneticPr fontId="0" type="noConversion"/>
  </si>
  <si>
    <t>Perception of personal safety/crime</t>
    <phoneticPr fontId="0" type="noConversion"/>
  </si>
  <si>
    <t>Confidence in judiciary</t>
    <phoneticPr fontId="0" type="noConversion"/>
  </si>
  <si>
    <t>Recent, likely or current conflict zone</t>
    <phoneticPr fontId="0" type="noConversion"/>
  </si>
  <si>
    <t>Availability of weapons - kind, cost, abundance, source</t>
    <phoneticPr fontId="0" type="noConversion"/>
  </si>
  <si>
    <t>History of ethnic/religious strife</t>
    <phoneticPr fontId="0" type="noConversion"/>
  </si>
  <si>
    <t>Historical Texts; News Reports; Local Interviews</t>
  </si>
  <si>
    <t>Cost of living survey – living wage rates</t>
    <phoneticPr fontId="0" type="noConversion"/>
  </si>
  <si>
    <t>Presence of artisanal livelihoods</t>
  </si>
  <si>
    <t>ESIA; Local Interviews; Local Observations; News Reports; Historical Literature</t>
  </si>
  <si>
    <t>Local  Observations; ESIA</t>
  </si>
  <si>
    <t>Land ownership structure</t>
    <phoneticPr fontId="0" type="noConversion"/>
  </si>
  <si>
    <t>History of land disputes</t>
    <phoneticPr fontId="0" type="noConversion"/>
  </si>
  <si>
    <t>Historical Literature; News Reports</t>
  </si>
  <si>
    <t>Age pyramid, gender balance</t>
    <phoneticPr fontId="0" type="noConversion"/>
  </si>
  <si>
    <t>National Legal Code</t>
  </si>
  <si>
    <t>Political evolution, occupation, colonization</t>
    <phoneticPr fontId="0" type="noConversion"/>
  </si>
  <si>
    <t>History texts (various, legitimate sources)</t>
  </si>
  <si>
    <t>Tax structure</t>
    <phoneticPr fontId="0" type="noConversion"/>
  </si>
  <si>
    <t>Ratified treaties recognizing nondiscrimination</t>
    <phoneticPr fontId="0" type="noConversion"/>
  </si>
  <si>
    <t>General provisions against discrimination</t>
    <phoneticPr fontId="0" type="noConversion"/>
  </si>
  <si>
    <t>Nondiscrimination laws for non-treaty characteristics</t>
    <phoneticPr fontId="0" type="noConversion"/>
  </si>
  <si>
    <t>National Legal Code; Regulations</t>
  </si>
  <si>
    <t>Enforcement of nondiscrimination regulations</t>
    <phoneticPr fontId="0" type="noConversion"/>
  </si>
  <si>
    <t>News Reports; NGO Reports; Human Rights Watch Reports http://www.hrw.org/browse_by_country</t>
  </si>
  <si>
    <t>News Reports; Local Interviews</t>
  </si>
  <si>
    <t>Accountability of public officials</t>
    <phoneticPr fontId="0" type="noConversion"/>
  </si>
  <si>
    <t>Anti-corruption efforts</t>
    <phoneticPr fontId="0" type="noConversion"/>
  </si>
  <si>
    <t>Field Interviews; Ministry/Department of Health Reports</t>
  </si>
  <si>
    <t>HIV prevalence by age and gender</t>
    <phoneticPr fontId="0" type="noConversion"/>
  </si>
  <si>
    <t>Life expectancy at birth</t>
    <phoneticPr fontId="0" type="noConversion"/>
  </si>
  <si>
    <t xml:space="preserve">Total government spending on health (as % of GDP) </t>
    <phoneticPr fontId="0" type="noConversion"/>
  </si>
  <si>
    <t>Contraception - rates &amp; types</t>
    <phoneticPr fontId="0" type="noConversion"/>
  </si>
  <si>
    <t>Prevalence rate of violence against women</t>
    <phoneticPr fontId="0" type="noConversion"/>
  </si>
  <si>
    <t>Local childhood illnesses, treatments</t>
    <phoneticPr fontId="0" type="noConversion"/>
  </si>
  <si>
    <t>% arable land under cultivation</t>
    <phoneticPr fontId="0" type="noConversion"/>
  </si>
  <si>
    <t>% GDP supplied by agriculture</t>
    <phoneticPr fontId="0" type="noConversion"/>
  </si>
  <si>
    <t>World Bank Indicators http://data.worldbank.org/indicator</t>
  </si>
  <si>
    <t>Context</t>
    <phoneticPr fontId="0" type="noConversion"/>
  </si>
  <si>
    <t>Food security</t>
    <phoneticPr fontId="0" type="noConversion"/>
  </si>
  <si>
    <t>Context</t>
    <phoneticPr fontId="0" type="noConversion"/>
  </si>
  <si>
    <t>Interviews with local residents; ESIA; National census</t>
  </si>
  <si>
    <t>Local Interviews; ESIA</t>
  </si>
  <si>
    <t>Traditional government structure in place</t>
    <phoneticPr fontId="0" type="noConversion"/>
  </si>
  <si>
    <t xml:space="preserve">Relations among traditional/national governments </t>
    <phoneticPr fontId="0" type="noConversion"/>
  </si>
  <si>
    <t>Local/cultural rules regarding women working</t>
    <phoneticPr fontId="0" type="noConversion"/>
  </si>
  <si>
    <t>OECD Social Institutions and Gender Index http://genderindex.org/countries</t>
  </si>
  <si>
    <t>Attitudes toward minorities</t>
    <phoneticPr fontId="0" type="noConversion"/>
  </si>
  <si>
    <t>Child labor/forced labor in the area/supply chains</t>
    <phoneticPr fontId="0" type="noConversion"/>
  </si>
  <si>
    <t>Human trafficking in the area/supply chains</t>
    <phoneticPr fontId="0" type="noConversion"/>
  </si>
  <si>
    <t>Percentage of births and deaths recorded in public civil registration</t>
  </si>
  <si>
    <t>Ministry/Department of Health Website</t>
  </si>
  <si>
    <t>Legislative/Constitutional recognition of the Right to Health</t>
    <phoneticPr fontId="0" type="noConversion"/>
  </si>
  <si>
    <t>Ratified treaties recognizing the Right to Health</t>
    <phoneticPr fontId="0" type="noConversion"/>
  </si>
  <si>
    <t>Hospitals and clinics per 10,000 population</t>
    <phoneticPr fontId="0" type="noConversion"/>
  </si>
  <si>
    <t>Published national list of essential medicines</t>
    <phoneticPr fontId="0" type="noConversion"/>
  </si>
  <si>
    <t>Ministry/Department of Health</t>
  </si>
  <si>
    <t>Accessibility, appropriateness for minorities</t>
    <phoneticPr fontId="0" type="noConversion"/>
  </si>
  <si>
    <t>Sociologial Research Produced by Institutions and Universities; Local Interviews</t>
  </si>
  <si>
    <t>Rural/urban availability of essential medicines</t>
    <phoneticPr fontId="0" type="noConversion"/>
  </si>
  <si>
    <t>Firsthand experience; ESIA</t>
  </si>
  <si>
    <t>Depletion rates, changes in flow in recent years</t>
    <phoneticPr fontId="0" type="noConversion"/>
  </si>
  <si>
    <t>Category</t>
    <phoneticPr fontId="0" type="noConversion"/>
  </si>
  <si>
    <t>Impacted Rights</t>
    <phoneticPr fontId="0" type="noConversion"/>
  </si>
  <si>
    <t>Payroll deductions common with employment</t>
    <phoneticPr fontId="0" type="noConversion"/>
  </si>
  <si>
    <t>Local employability/skill level</t>
    <phoneticPr fontId="0" type="noConversion"/>
  </si>
  <si>
    <t>Field-based Interviews; ESIA</t>
  </si>
  <si>
    <t>National Wage Rates</t>
    <phoneticPr fontId="0" type="noConversion"/>
  </si>
  <si>
    <t>Fringe benefits common with employment</t>
    <phoneticPr fontId="0" type="noConversion"/>
  </si>
  <si>
    <t>Child labor laws </t>
    <phoneticPr fontId="0" type="noConversion"/>
  </si>
  <si>
    <t>Forced labor laws</t>
    <phoneticPr fontId="0" type="noConversion"/>
  </si>
  <si>
    <t>ILO Ratifications</t>
    <phoneticPr fontId="0" type="noConversion"/>
  </si>
  <si>
    <t>Legality of unions</t>
    <phoneticPr fontId="0" type="noConversion"/>
  </si>
  <si>
    <t>Presence/power of unions</t>
    <phoneticPr fontId="0" type="noConversion"/>
  </si>
  <si>
    <t xml:space="preserve"> Equal Pay for Equal Work</t>
  </si>
  <si>
    <t xml:space="preserve"> Freedom of Religion</t>
  </si>
  <si>
    <t xml:space="preserve"> Right to Belong to a Trade Union</t>
  </si>
  <si>
    <t xml:space="preserve"> Right to Just Remuneration</t>
  </si>
  <si>
    <t xml:space="preserve"> Right to Holidays with Pay</t>
  </si>
  <si>
    <t xml:space="preserve"> Right to a Basic Standard of Living</t>
  </si>
  <si>
    <t xml:space="preserve"> Rights to: Life, Liberty, Security of Person </t>
  </si>
  <si>
    <t xml:space="preserve"> Freedom from Degrading Treatment/Torture</t>
  </si>
  <si>
    <t xml:space="preserve"> Freedom from Arbitrary Arrest, Imprisonment</t>
  </si>
  <si>
    <t xml:space="preserve"> Freedom from Forced Labor/Slavery</t>
  </si>
  <si>
    <t xml:space="preserve"> Freedom of Thought</t>
  </si>
  <si>
    <t xml:space="preserve"> Right to Adequate Supply of Water/Sanitation</t>
  </si>
  <si>
    <t xml:space="preserve"> Right to Clean Air/Environment</t>
  </si>
  <si>
    <t xml:space="preserve"> Right to Highest Attainable St of Health</t>
  </si>
  <si>
    <t xml:space="preserve"> Freedom of Residence</t>
  </si>
  <si>
    <t xml:space="preserve"> Right to Property </t>
  </si>
  <si>
    <t xml:space="preserve"> Right to Privacy (Noninterference)</t>
  </si>
  <si>
    <t xml:space="preserve"> Right to Food, Freedom from Hunger</t>
  </si>
  <si>
    <t xml:space="preserve"> Right to Education</t>
  </si>
  <si>
    <t xml:space="preserve"> Right to Public and Political Participation</t>
  </si>
  <si>
    <t xml:space="preserve"> Noninterference</t>
  </si>
  <si>
    <t xml:space="preserve"> Right of Self Determination, Right to Natural Resources, Right to Subsistence</t>
  </si>
  <si>
    <t xml:space="preserve"> Right to Cultural Participation</t>
  </si>
  <si>
    <t xml:space="preserve"> Working Conditions</t>
  </si>
  <si>
    <t xml:space="preserve"> Non-Discrimination</t>
  </si>
  <si>
    <t xml:space="preserve"> Right to Unionize</t>
  </si>
  <si>
    <t xml:space="preserve"> Fair pay</t>
  </si>
  <si>
    <t xml:space="preserve"> Freedom from violence/ coercion</t>
  </si>
  <si>
    <t xml:space="preserve"> Free speech/ freedom from intimidation</t>
  </si>
  <si>
    <t xml:space="preserve"> Environment</t>
  </si>
  <si>
    <t xml:space="preserve"> Housing</t>
  </si>
  <si>
    <t xml:space="preserve"> Livelihood</t>
  </si>
  <si>
    <t xml:space="preserve"> Property</t>
  </si>
  <si>
    <t xml:space="preserve"> Privacy</t>
  </si>
  <si>
    <t xml:space="preserve"> Food</t>
  </si>
  <si>
    <t xml:space="preserve"> Education</t>
  </si>
  <si>
    <t xml:space="preserve"> Childhood</t>
  </si>
  <si>
    <t xml:space="preserve"> Corruption</t>
  </si>
  <si>
    <t xml:space="preserve"> Informed consent</t>
  </si>
  <si>
    <t xml:space="preserve"> Culture</t>
  </si>
  <si>
    <t>Health / Environment</t>
  </si>
  <si>
    <t>Property / Economic</t>
  </si>
  <si>
    <t>Political</t>
  </si>
  <si>
    <t xml:space="preserve">Security </t>
  </si>
  <si>
    <t>Elderly</t>
  </si>
  <si>
    <t>Urban</t>
  </si>
  <si>
    <t>Rural</t>
  </si>
  <si>
    <t>Roads</t>
  </si>
  <si>
    <t>Day</t>
  </si>
  <si>
    <t>Downstream</t>
  </si>
  <si>
    <t>First</t>
  </si>
  <si>
    <t>Ethnic</t>
  </si>
  <si>
    <t>Linguistic</t>
  </si>
  <si>
    <t>Caste</t>
  </si>
  <si>
    <t>Non-Spouse</t>
  </si>
  <si>
    <t>Second</t>
  </si>
  <si>
    <t>Project Housing</t>
  </si>
  <si>
    <t>Project Area</t>
  </si>
  <si>
    <t>Religion</t>
  </si>
  <si>
    <t>Child Labor</t>
  </si>
  <si>
    <t>Non-Interference</t>
  </si>
  <si>
    <t>Culture</t>
  </si>
  <si>
    <t>Working Conditions</t>
  </si>
  <si>
    <t>Holidays</t>
  </si>
  <si>
    <t>Thought</t>
  </si>
  <si>
    <t>Union</t>
  </si>
  <si>
    <t>Privacy</t>
  </si>
  <si>
    <t>Rights Topics</t>
  </si>
  <si>
    <t>Torture</t>
  </si>
  <si>
    <t>Arrest</t>
  </si>
  <si>
    <t>Slavery</t>
  </si>
  <si>
    <t>Highest</t>
  </si>
  <si>
    <t>Residence</t>
  </si>
  <si>
    <t>Determination</t>
  </si>
  <si>
    <t>Land</t>
  </si>
  <si>
    <t>List of Modules</t>
  </si>
  <si>
    <t>Low-Caste Individuals</t>
  </si>
  <si>
    <t>Ministry/Department of Environment; National Legal Code</t>
  </si>
  <si>
    <t>Module</t>
  </si>
  <si>
    <t>Expression</t>
  </si>
  <si>
    <t>Right</t>
  </si>
  <si>
    <t>Adequate</t>
  </si>
  <si>
    <t>Work</t>
  </si>
  <si>
    <t>Water</t>
  </si>
  <si>
    <t>Children</t>
  </si>
  <si>
    <t>Keyword</t>
  </si>
  <si>
    <t>Equal</t>
  </si>
  <si>
    <t>Remuneration</t>
  </si>
  <si>
    <t xml:space="preserve"> Health</t>
  </si>
  <si>
    <t xml:space="preserve"> Nondiscrimination</t>
  </si>
  <si>
    <t xml:space="preserve"> Right to an Adequate Standard of Living</t>
  </si>
  <si>
    <t xml:space="preserve"> Right to Health</t>
  </si>
  <si>
    <t xml:space="preserve"> Rights of Children</t>
  </si>
  <si>
    <t xml:space="preserve"> Child Labor</t>
  </si>
  <si>
    <t xml:space="preserve"> Right to Strike</t>
  </si>
  <si>
    <t xml:space="preserve"> Right to Work</t>
  </si>
  <si>
    <t xml:space="preserve"> Freedom of Expression</t>
  </si>
  <si>
    <t xml:space="preserve"> Freedom of Assembly</t>
  </si>
  <si>
    <t xml:space="preserve"> Right to Housing</t>
  </si>
  <si>
    <t xml:space="preserve"> Freedom of Association</t>
  </si>
  <si>
    <t>Girl Children</t>
  </si>
  <si>
    <t>Employees</t>
  </si>
  <si>
    <t>Scoring</t>
  </si>
  <si>
    <t>Homosexuals</t>
  </si>
  <si>
    <t>The elderly</t>
  </si>
  <si>
    <t>The ill</t>
  </si>
  <si>
    <t>The unemployed</t>
  </si>
  <si>
    <t>The Poor</t>
  </si>
  <si>
    <t>Day Laborers</t>
  </si>
  <si>
    <t>Contractors</t>
  </si>
  <si>
    <t>Albinos</t>
  </si>
  <si>
    <t>Residents near roads</t>
  </si>
  <si>
    <t>Construction Workers</t>
  </si>
  <si>
    <t>Non-spouse sexual partners</t>
  </si>
  <si>
    <t>All</t>
  </si>
  <si>
    <t>Project Opponents</t>
  </si>
  <si>
    <t>Journalists</t>
  </si>
  <si>
    <t>Urban residents</t>
  </si>
  <si>
    <t>Project housing residents</t>
  </si>
  <si>
    <t>Other</t>
  </si>
  <si>
    <t>First Spouses</t>
  </si>
  <si>
    <t>Second Spouses</t>
  </si>
  <si>
    <t>Downstream inhabitants</t>
  </si>
  <si>
    <t>Orphans</t>
  </si>
  <si>
    <t>Linguistic Minorities</t>
  </si>
  <si>
    <t>Ethnic Minorities</t>
  </si>
  <si>
    <t>Low-Caste Members of Society</t>
  </si>
  <si>
    <t>Rights-Holders</t>
  </si>
  <si>
    <t>Girl</t>
  </si>
  <si>
    <t>unemployed</t>
  </si>
  <si>
    <t>longtime</t>
  </si>
  <si>
    <t>Construction</t>
  </si>
  <si>
    <t>Opponents</t>
  </si>
  <si>
    <t>Poor</t>
  </si>
  <si>
    <t>Ill</t>
  </si>
  <si>
    <t xml:space="preserve"> Right to Favorable Working Conditions</t>
  </si>
  <si>
    <t xml:space="preserve"> Freedom from Exploitive Child Labor</t>
  </si>
  <si>
    <t>Participation</t>
  </si>
  <si>
    <t>Longtime Residents</t>
  </si>
  <si>
    <t>Immigrants</t>
  </si>
  <si>
    <t>HIV</t>
  </si>
  <si>
    <t>Project's community development programs for HIV transmission</t>
  </si>
  <si>
    <t>Project's community development programs for HIV treatment</t>
  </si>
  <si>
    <t>Project's community development programs for HIV education</t>
  </si>
  <si>
    <t>Project's community development programs for social outcomes of HIV epidemic</t>
  </si>
  <si>
    <t>Project's community development programs for VCT</t>
  </si>
  <si>
    <t>Project Area Inhabitants</t>
  </si>
  <si>
    <t>Monitoring</t>
  </si>
  <si>
    <t>Monitor Input</t>
  </si>
  <si>
    <t>Monitor Score</t>
  </si>
  <si>
    <t>Women</t>
  </si>
  <si>
    <t>Rural residents</t>
  </si>
  <si>
    <t>Impact</t>
  </si>
  <si>
    <t>Education</t>
  </si>
  <si>
    <t>Indigenous Rights</t>
  </si>
  <si>
    <t>Property</t>
  </si>
  <si>
    <t>Strike</t>
  </si>
  <si>
    <t>Association</t>
  </si>
  <si>
    <t>Assembly</t>
  </si>
  <si>
    <t>None</t>
  </si>
  <si>
    <t>Corporate Policies; GRI Reporting; Global Compact Reporting; Interviews with HR Personnel; Documentation on Workforce Demographics</t>
  </si>
  <si>
    <t>History of discriminatory behaviors or outcomes</t>
    <phoneticPr fontId="0" type="noConversion"/>
  </si>
  <si>
    <t>Community infectious diseases policies (including specific HIV policy, policies for site-specific, high-prevalence illnesses like malaria, dengue, cholera)</t>
  </si>
  <si>
    <t>Community health and safety policy</t>
    <phoneticPr fontId="0" type="noConversion"/>
  </si>
  <si>
    <t>Health monitoring system for communities</t>
  </si>
  <si>
    <t>History of collaboration with existing health workers</t>
    <phoneticPr fontId="0" type="noConversion"/>
  </si>
  <si>
    <t>Policy on sharing medical facilities with communities</t>
    <phoneticPr fontId="0" type="noConversion"/>
  </si>
  <si>
    <t>OH&amp;S record at other operations</t>
    <phoneticPr fontId="0" type="noConversion"/>
  </si>
  <si>
    <t xml:space="preserve">Health monitoring policy </t>
  </si>
  <si>
    <t xml:space="preserve">Hazardous materials policies </t>
  </si>
  <si>
    <t>Regulations for project vehicles</t>
  </si>
  <si>
    <t>Governance</t>
  </si>
  <si>
    <t>Environmental Standards</t>
  </si>
  <si>
    <t>History of environmental problems worldwide</t>
    <phoneticPr fontId="0" type="noConversion"/>
  </si>
  <si>
    <t>History with the product/material to be developed</t>
    <phoneticPr fontId="0" type="noConversion"/>
  </si>
  <si>
    <t>Grievances</t>
  </si>
  <si>
    <t>Company policies regarding environmental and social impacts of products</t>
  </si>
  <si>
    <t>Community grievance procedure</t>
  </si>
  <si>
    <t>History of resolving disputes with labor</t>
    <phoneticPr fontId="0" type="noConversion"/>
  </si>
  <si>
    <t>History of resolving disputes with communities</t>
    <phoneticPr fontId="0" type="noConversion"/>
  </si>
  <si>
    <t>Corruption</t>
  </si>
  <si>
    <t>Corruption policies</t>
    <phoneticPr fontId="0" type="noConversion"/>
  </si>
  <si>
    <t>Disclosure of payments to governments</t>
  </si>
  <si>
    <t>Policy for addressing Project opposition</t>
    <phoneticPr fontId="0" type="noConversion"/>
  </si>
  <si>
    <t>Practice of addressing Project opposition</t>
    <phoneticPr fontId="0" type="noConversion"/>
  </si>
  <si>
    <t>History in the host country</t>
    <phoneticPr fontId="0" type="noConversion"/>
  </si>
  <si>
    <t>Marginalized Groups</t>
  </si>
  <si>
    <t>Indigenous Rights policy</t>
    <phoneticPr fontId="0" type="noConversion"/>
  </si>
  <si>
    <t>Minority populations policy</t>
    <phoneticPr fontId="0" type="noConversion"/>
  </si>
  <si>
    <t>Community relocation/ resettlement policy</t>
    <phoneticPr fontId="0" type="noConversion"/>
  </si>
  <si>
    <t>Jobseekers</t>
  </si>
  <si>
    <t>Nondiscrimination</t>
  </si>
  <si>
    <t>Availability of items to be stolen, including petrol tapping</t>
    <phoneticPr fontId="0" type="noConversion"/>
  </si>
  <si>
    <t>Identification of impacted communities</t>
  </si>
  <si>
    <t>Influx of workers</t>
  </si>
  <si>
    <t>Markets – prices and variety of available food and goods</t>
  </si>
  <si>
    <t>Project student population influx significantly affects schools</t>
  </si>
  <si>
    <t>Project affects religious demographics</t>
  </si>
  <si>
    <t>Project employment of locals</t>
  </si>
  <si>
    <t>Impact, nationwide</t>
  </si>
  <si>
    <t>Infrastructure</t>
  </si>
  <si>
    <t>Project dependent on few transportation points or paths</t>
    <phoneticPr fontId="0" type="noConversion"/>
  </si>
  <si>
    <t>Project activities damage structures (e.g. blasting causes cracks, road dust destroys market goods</t>
    <phoneticPr fontId="0" type="noConversion"/>
  </si>
  <si>
    <t>Improvement of transportation corridors (goods, food, etc)</t>
    <phoneticPr fontId="0" type="noConversion"/>
  </si>
  <si>
    <t>Project training programs for community/potential employees</t>
  </si>
  <si>
    <t>Improvement of communication links</t>
    <phoneticPr fontId="0" type="noConversion"/>
  </si>
  <si>
    <t>Land the Project Occupies</t>
  </si>
  <si>
    <t>Impacted access to business supplies</t>
    <phoneticPr fontId="0" type="noConversion"/>
  </si>
  <si>
    <t>Confiscation of land used for food production</t>
    <phoneticPr fontId="0" type="noConversion"/>
  </si>
  <si>
    <t>Impacted access to crops or productive trees</t>
    <phoneticPr fontId="0" type="noConversion"/>
  </si>
  <si>
    <t>Impacted access to healthcare needs</t>
    <phoneticPr fontId="0" type="noConversion"/>
  </si>
  <si>
    <t>Houses and structures predating the project</t>
  </si>
  <si>
    <t>Psychological Impacts</t>
  </si>
  <si>
    <t>Engagement processes with communities</t>
  </si>
  <si>
    <t>Indigenous Peoples</t>
  </si>
  <si>
    <t>Type, extent of indigenous land occupied by project</t>
  </si>
  <si>
    <t>Company</t>
  </si>
  <si>
    <t>Company</t>
    <phoneticPr fontId="0" type="noConversion"/>
  </si>
  <si>
    <t>Training standards and methods</t>
    <phoneticPr fontId="0" type="noConversion"/>
  </si>
  <si>
    <t>All-staff grievance mechanism</t>
  </si>
  <si>
    <t xml:space="preserve">Policies re working conditions </t>
    <phoneticPr fontId="0" type="noConversion"/>
  </si>
  <si>
    <t>Equal pay for equal work policy</t>
    <phoneticPr fontId="0" type="noConversion"/>
  </si>
  <si>
    <t>Child labor policies</t>
    <phoneticPr fontId="0" type="noConversion"/>
  </si>
  <si>
    <t>History with child labor</t>
    <phoneticPr fontId="0" type="noConversion"/>
  </si>
  <si>
    <t>Forced labor/trafficking policies</t>
    <phoneticPr fontId="0" type="noConversion"/>
  </si>
  <si>
    <t>Nondiscrimination in employment policies &amp; practices</t>
  </si>
  <si>
    <t>Culture of in-migrants</t>
  </si>
  <si>
    <t>Skill-sets, Skill-levels of in-migrants</t>
  </si>
  <si>
    <t>National Culture</t>
  </si>
  <si>
    <t>Indigenous presence</t>
  </si>
  <si>
    <t xml:space="preserve">Wages and Hours </t>
  </si>
  <si>
    <t>Project</t>
    <phoneticPr fontId="0" type="noConversion"/>
  </si>
  <si>
    <t>Temporary labor, contractor wage rates</t>
  </si>
  <si>
    <t>Benefits - Employees</t>
  </si>
  <si>
    <t>Benefits - Contractor Employees</t>
  </si>
  <si>
    <t>Worker housing standards</t>
  </si>
  <si>
    <t>Employment</t>
  </si>
  <si>
    <t>Company HR Personnel Interviews and Documentation; Firsthand Accounts during Fieldwork</t>
  </si>
  <si>
    <t>Conditions of Employment - Employees</t>
  </si>
  <si>
    <t>Conditions of Employment - Contractors</t>
  </si>
  <si>
    <t>Conditions of Employment  - Temporary workers</t>
  </si>
  <si>
    <t>Conditions of workplace - Employees</t>
  </si>
  <si>
    <t>Conditions of workplace - Contractors</t>
  </si>
  <si>
    <t>Conditions of workplace - Temporary workers</t>
  </si>
  <si>
    <t>(Other) discrimination risks</t>
  </si>
  <si>
    <t>Existence of public sector unions relevant to project workers</t>
  </si>
  <si>
    <t>Facilities</t>
  </si>
  <si>
    <t xml:space="preserve">Pressure on existing sanitation systems </t>
  </si>
  <si>
    <t>ESIA; Interviews with Local Health Personnel</t>
  </si>
  <si>
    <t>Soil-related hazards</t>
  </si>
  <si>
    <t>Population within 1km of fence/border</t>
  </si>
  <si>
    <t>Explosions (including from neighboring facilities)</t>
  </si>
  <si>
    <t>Traffic accidents (land, water, other)</t>
  </si>
  <si>
    <t>Population within radius of blasting/flaring (including from neighboring facilities)</t>
  </si>
  <si>
    <t>Project-supplied water to workers and communities</t>
  </si>
  <si>
    <t>Civil Society</t>
  </si>
  <si>
    <t>Project-related risks of corruption</t>
    <phoneticPr fontId="0" type="noConversion"/>
  </si>
  <si>
    <t>Extent of Project to be patrolled (including monitoring/searching employees)</t>
  </si>
  <si>
    <t>Local, national, global reputation of security Corporate Partner to be employed</t>
    <phoneticPr fontId="0" type="noConversion"/>
  </si>
  <si>
    <t>Underlying Determinants</t>
  </si>
  <si>
    <t>Food</t>
  </si>
  <si>
    <t>Environment</t>
  </si>
  <si>
    <t>ESIA</t>
  </si>
  <si>
    <t>Regulatory Standards</t>
  </si>
  <si>
    <t>Groundwater</t>
  </si>
  <si>
    <t>Uses</t>
  </si>
  <si>
    <t>Surface Water</t>
  </si>
  <si>
    <t>Political/ Legal</t>
  </si>
  <si>
    <t>Local laws regarding demonstrations, CSOs</t>
  </si>
  <si>
    <t>Attitude of local police regarding demonstrations</t>
  </si>
  <si>
    <t>State of local activism / Freedom of press</t>
  </si>
  <si>
    <t>Frequency of protests in Project area</t>
  </si>
  <si>
    <t>History of protests, crackdowns</t>
  </si>
  <si>
    <t>Degree of political involvement, debate, engagement</t>
  </si>
  <si>
    <t>Voice and accountability</t>
  </si>
  <si>
    <t>Political rights and civil liberties</t>
  </si>
  <si>
    <t>Control of Corruption</t>
  </si>
  <si>
    <t>Security</t>
  </si>
  <si>
    <t>Military size, structure and presence</t>
  </si>
  <si>
    <t>Social/ Economic</t>
  </si>
  <si>
    <t>Demography and Economy</t>
  </si>
  <si>
    <t>Housing</t>
  </si>
  <si>
    <t xml:space="preserve">Educational attainment </t>
  </si>
  <si>
    <t xml:space="preserve">Literacy rates </t>
  </si>
  <si>
    <t>School costs</t>
  </si>
  <si>
    <t>ESIA; Local Interviews</t>
  </si>
  <si>
    <t>Project</t>
  </si>
  <si>
    <t>Catalog</t>
  </si>
  <si>
    <t>Source</t>
  </si>
  <si>
    <t>Impacted Rights-holders</t>
  </si>
  <si>
    <t>Score</t>
  </si>
  <si>
    <t>Context</t>
  </si>
  <si>
    <t>Labor</t>
  </si>
  <si>
    <t>Wages and Hours</t>
  </si>
  <si>
    <t>Wage rates</t>
  </si>
  <si>
    <t>ESIA; Field-based Interviews</t>
  </si>
  <si>
    <t>Occupational health &amp; safety laws</t>
  </si>
  <si>
    <t>Subcontractor Laws</t>
  </si>
  <si>
    <t>Discrimination</t>
  </si>
  <si>
    <t>Unemployment Indicators for age and gender</t>
  </si>
  <si>
    <t>Groups at risk for marginalization in employment</t>
  </si>
  <si>
    <t>Local holidays</t>
  </si>
  <si>
    <t>Percent of children ages 5-14 in workforce</t>
  </si>
  <si>
    <t>Health</t>
  </si>
  <si>
    <t>Comprehensive knowledge of HIV (% of population age 15-24)</t>
  </si>
  <si>
    <t>Existence &amp; terms of National Health Plan (human rights, workforce strategy, rural personnel issues, etc)</t>
  </si>
  <si>
    <t>Access and Infrastructure</t>
  </si>
  <si>
    <t>Public per capita expenditure on essential medicines</t>
  </si>
  <si>
    <t>Interviews with local healthcare providers; data from local healthcare providers (NGO, government, project)</t>
  </si>
  <si>
    <t xml:space="preserve">Potable water </t>
  </si>
  <si>
    <t xml:space="preserve">Public sanitation </t>
  </si>
  <si>
    <t>Availability of HIV counseling, testing, treatment</t>
  </si>
  <si>
    <t>Infectious diseases</t>
  </si>
  <si>
    <t>Immunizations</t>
  </si>
  <si>
    <t>Infectious disease burden</t>
  </si>
  <si>
    <t>SPLIT!</t>
  </si>
  <si>
    <t>Field visit, CSO reports, anthropological reports</t>
  </si>
  <si>
    <t>News reports, anthropological reports</t>
  </si>
  <si>
    <t>CSO reports, UNHCR reports</t>
  </si>
  <si>
    <t>Field visit</t>
  </si>
  <si>
    <t>Field visit, DHS and LSMS surveys</t>
  </si>
  <si>
    <t>Field visit, news reports</t>
  </si>
  <si>
    <t>Field visit, ESIA</t>
  </si>
  <si>
    <t xml:space="preserve">ILO </t>
  </si>
  <si>
    <t>Anthropological reports, field visit</t>
  </si>
  <si>
    <t>Ministry of Education documents, anthropolotical reports, field visits</t>
  </si>
  <si>
    <t>Field visit; Legal code</t>
  </si>
  <si>
    <t>Field visit; News reports</t>
  </si>
  <si>
    <t>News reports</t>
  </si>
  <si>
    <t>ESIA; HR Personnel Interviews</t>
  </si>
  <si>
    <t>US Dept of State Human Rights Report</t>
  </si>
  <si>
    <t>Clincian interviews</t>
  </si>
  <si>
    <t>Media reports</t>
  </si>
  <si>
    <t>Annual reports</t>
  </si>
  <si>
    <t>Media reports; freedom house rankings in relevant countries; GRI Reporting</t>
  </si>
  <si>
    <t xml:space="preserve">GRI Reporting </t>
  </si>
  <si>
    <t>Media reports; Interviews</t>
  </si>
  <si>
    <t>health</t>
  </si>
  <si>
    <t>Injury, Incident, Fatality and Near-Miss rates for industry</t>
  </si>
  <si>
    <t>Industry-specific resources; ILO data</t>
  </si>
  <si>
    <t xml:space="preserve">Working schedules: All classes/shifts </t>
  </si>
  <si>
    <t>Holiday accommodations for foreign workers, FIFO &amp; seafarers</t>
  </si>
  <si>
    <t>Working conditions in high risk suppliers e.g. food service, janitorial, construction, transport driver</t>
  </si>
  <si>
    <t>Project job suitability for women, youth, elderly workers, non-able-bodied workers</t>
  </si>
  <si>
    <t xml:space="preserve">Grievance Log: record of complaints </t>
  </si>
  <si>
    <t>Relationships with public security - formal and informal, financial and non-financial</t>
  </si>
  <si>
    <t>Demographic differences between security personnel &amp; local community</t>
  </si>
  <si>
    <t xml:space="preserve">Safety risks for security personnel </t>
  </si>
  <si>
    <t>Safety risks for workers offsite - and ways to manage</t>
  </si>
  <si>
    <t>Site access controls - and weaknesses</t>
  </si>
  <si>
    <t>Incident Logs</t>
  </si>
  <si>
    <t>Equal pay for equal work policy, procedures, wage-equalization solutions?</t>
  </si>
  <si>
    <t>Labor policies, oversight processes for contractors</t>
  </si>
  <si>
    <t>Project training programs for employees v contractors v temporary laborers</t>
  </si>
  <si>
    <t>Percentage of workforce male, female, domestic, foreign, full-time employee, temporary worker, contractor</t>
  </si>
  <si>
    <t>Grievance Log: record of complaints from community members</t>
  </si>
  <si>
    <t>Common occupational injuries - rates</t>
  </si>
  <si>
    <t>Most concerning exposure risks</t>
  </si>
  <si>
    <t>OHS team oversight over contractors</t>
  </si>
  <si>
    <t># workers (likely to be) members of existing unions</t>
  </si>
  <si>
    <t>Hazardous material management, disposal, &amp; escape</t>
  </si>
  <si>
    <t>Environmental licenses &amp; permits</t>
  </si>
  <si>
    <t>Air, Water, Soil</t>
  </si>
  <si>
    <t>Firsthand Account from Site Visit; Interview with Health Personnel; Interview with Environment Personnel</t>
  </si>
  <si>
    <t>Company documents, field visit; meeting minutes and attendance logs; stakeholder and rightsholder mapping documents</t>
  </si>
  <si>
    <t>Health &amp; Safety</t>
  </si>
  <si>
    <t>Interviews, Audit Reports</t>
  </si>
  <si>
    <t>Supply Chain</t>
  </si>
  <si>
    <t>Spills, erosion, leaks, floods, landslides, mudslides,  seeps and other emissions risks</t>
  </si>
  <si>
    <t>On-site contractor screening processes, oversight processes, audit outcomes</t>
  </si>
  <si>
    <t>On-site contractor Incident and accident rates</t>
  </si>
  <si>
    <t>Off-site contractor screening processes, oversight processes, audit outcomes</t>
  </si>
  <si>
    <t>On-site contractor evaluation of business ties to authorities or company personnel</t>
  </si>
  <si>
    <t>Off-site contractor incident and accident rates</t>
  </si>
  <si>
    <t>Off-site contractor evaluation of business ties to authorities or company personnel</t>
  </si>
  <si>
    <t>Local goods-provider screening processes, oversight processes, audit outcomes</t>
  </si>
  <si>
    <t>Local goods-provider incident and accident rates</t>
  </si>
  <si>
    <t>Local goods-provider evaluation of business ties to authorities or company personnel</t>
  </si>
  <si>
    <t>Global goods-provider screening processes, oversight processes, audit outcomes</t>
  </si>
  <si>
    <t>Global goods-provider incident and accident rates</t>
  </si>
  <si>
    <t>Mapping of supplier locations, including historic uses of the land as appropriate (e.g. Indigenous displacement, forced eviction, impacted artisanal industry), visible signs of pollution</t>
  </si>
  <si>
    <t>On-site contractor screening processes for permits, emissions and spills, oversight processes, audit outcomes</t>
  </si>
  <si>
    <t>On-site contractor screening processes for OHS, oversight processes, audit outcomes</t>
  </si>
  <si>
    <t>Worker Health &amp; Safety</t>
  </si>
  <si>
    <t>Community Health &amp; Safety</t>
  </si>
  <si>
    <t>Airflow patterns, rates, changes in storms in recent years</t>
  </si>
  <si>
    <t>Ambient Air Quality</t>
  </si>
  <si>
    <t>Air Emissions and Quality Regulatory Standards</t>
  </si>
  <si>
    <t>Environmental Management Plan for air quality</t>
  </si>
  <si>
    <t>Air emissions from operations, traffic</t>
  </si>
  <si>
    <t>Documentation of Workforce Demographics; News Reports; Grievance Logs</t>
  </si>
  <si>
    <t>Form of government; level of functioning - National, Local, Regional</t>
  </si>
  <si>
    <t>Project-related risks of corruption in land deals</t>
  </si>
  <si>
    <t>Pending or past legal complaints pertaining to Environment, Health or Human Rights</t>
  </si>
  <si>
    <t>Pending or past non-legal complaints pertaining to Environment, Health or Human Rights</t>
  </si>
  <si>
    <t xml:space="preserve">Nondiscrimination </t>
  </si>
  <si>
    <t>Supplier Health &amp; Safety</t>
  </si>
  <si>
    <t>Working Condiitons</t>
  </si>
  <si>
    <t>UNICEF Statistics</t>
  </si>
  <si>
    <t>WHO Statistics</t>
  </si>
  <si>
    <t>ILO and other sources for national legal codes</t>
  </si>
  <si>
    <t>Status of UN Treaty Ratifications and Reservations through OHCHR</t>
  </si>
  <si>
    <t>Percentage of pregnant women seen +1/+4 times: National versus Local</t>
  </si>
  <si>
    <t>Public health workers per 10,000 population: National versus Local</t>
  </si>
  <si>
    <t>WHO World Health Statistics; Clinician interviews for local data</t>
  </si>
  <si>
    <t>WHO World Health Statistics</t>
  </si>
  <si>
    <t>Field Interviews; Ministry/Department of Health Reports; WHO World Health Statistics</t>
  </si>
  <si>
    <t>UNICEF Statistics; WHO Global Health Indicators</t>
  </si>
  <si>
    <t xml:space="preserve">UNICEF Statistics </t>
  </si>
  <si>
    <t>Interviews with local healthcare providers; WHO World Health Statistics</t>
  </si>
  <si>
    <t xml:space="preserve">FAO General Statistics; FAO Food Security Statistics </t>
  </si>
  <si>
    <t>WHO World Health Statistics;  DHS Program Demographic &amp; Health Surveys Studies; Clinician interviews</t>
  </si>
  <si>
    <t xml:space="preserve">OECD Health Data </t>
  </si>
  <si>
    <t xml:space="preserve">Gallup World Poll https://worldview.gallup.com/default.aspx (free registration required, access for universities commonly supplied); National Health Surveys;  DHS Program Surveys; OECD Social Institutions and Gender Index  http://genderindex.org/countries; </t>
  </si>
  <si>
    <t>FAO</t>
  </si>
  <si>
    <t>District health facilities supporting the location: space, staff, resources, available treatment</t>
  </si>
  <si>
    <t>Response to pressure on employee health centers to serve wider community (and the converse): space, staff, resources, available treatments supplemented by project</t>
  </si>
  <si>
    <t>Project's (other) community development programs for health</t>
  </si>
  <si>
    <t>Common occupational illnesses - rates (include consideration of radiation, heat stress, fatigue, chemical exposure)</t>
  </si>
  <si>
    <t>OH&amp;S policy, PPE policy, mitigation hierarchy policy</t>
  </si>
  <si>
    <t>Physical landscape: Steep slopes, erosion risks, important landmarks</t>
  </si>
  <si>
    <t xml:space="preserve">Seismicity, volcanicity </t>
  </si>
  <si>
    <t>Smithsonian and USGS Global</t>
  </si>
  <si>
    <t>Project usage, conveyance systems, sewage treatment</t>
  </si>
  <si>
    <t>Sources, including community water sources for drinking, cleaning, other</t>
  </si>
  <si>
    <t>Quantity, including how frequiently and for how long water sources run out (e.g. daily during dry season evenings; perpetually for 3 months; never; etc)</t>
  </si>
  <si>
    <t>Quality, including taste, turbidity, color, and chemical/metals parameters</t>
  </si>
  <si>
    <t>Sexual harassment laws, anti-discrimination labor laws</t>
  </si>
  <si>
    <t>Security plans including tech v personnel; contracting; partnerships or MoUs with public security; weapons approaches</t>
  </si>
  <si>
    <t>Security Policies, Procedures</t>
  </si>
  <si>
    <t>History of corruption, past allegations or prosecutions</t>
  </si>
  <si>
    <t>Status of UN Treaty Ratifications and Reservations UNHCHR</t>
  </si>
  <si>
    <t>Provisions against discrimination for health status</t>
  </si>
  <si>
    <t>Enforcement of nondiscrimination regulations for health status</t>
  </si>
  <si>
    <t>Fluctuating food prices - all drivers</t>
  </si>
  <si>
    <t>Population living below global poverty lines</t>
  </si>
  <si>
    <t>World Bank Indicators; Local Interviews; Local Observations; Regionally Disaggregated Poverty Data (Census and Statistics)</t>
  </si>
  <si>
    <t>WHO World Health Statistics; DHS Program Demographic and Health Survey Studies; Ministry/Department of health data</t>
  </si>
  <si>
    <t>ILO Natlex</t>
  </si>
  <si>
    <t>Living Wage Studies</t>
  </si>
  <si>
    <t>ILO Natlex; US Dept of State Human Rights Reports</t>
  </si>
  <si>
    <t>Maternal mortality per 100,000 births</t>
  </si>
  <si>
    <t>Under-5 malnutrition,  morbidity, and mortality rates</t>
  </si>
  <si>
    <t>Percentage of deliveries at home, hospital, other (disaggregated by ethnicity or as appropriate)</t>
  </si>
  <si>
    <t xml:space="preserve">FAO General Statistics  (Food Supply, Commodity Balances, Food Balance Sheets); FAO Food Security Statistics </t>
  </si>
  <si>
    <t>News and government reports</t>
  </si>
  <si>
    <t>World Economic Forum Global Economic Futures Report; Ministry/Department of health data; WHO World Health Statistics</t>
  </si>
  <si>
    <t xml:space="preserve">Ministry/Department of Labor Statistics; ESIA; Field-based Interviews; World Bank World Development Reports </t>
  </si>
  <si>
    <t>United States Social Security Administration Country Policy List; ILO Natlex</t>
  </si>
  <si>
    <t>US Trafficking in Persons Reports; International Organization for Migration</t>
  </si>
  <si>
    <t>UNICEF ChildInfo Child Labor Data</t>
  </si>
  <si>
    <t>News Reports; Freedom House Press Freedom Ratings; Human Rights Watch and Amnesty International Reports</t>
  </si>
  <si>
    <t>News Reports; Historical literature; Human Rights Watch Reports</t>
  </si>
  <si>
    <t xml:space="preserve">Local interviews; Freedom House World Freedom Reports; Human Rights Watch and Amnesty Reports </t>
  </si>
  <si>
    <t>World Bank Governance Indicators</t>
  </si>
  <si>
    <t>World Bank Government Effectiveness Indicator; CIA World Factbook or other for descriptions; Local Interviews; ESIA</t>
  </si>
  <si>
    <t>World Bank Doing Business ("Business Ready") Report</t>
  </si>
  <si>
    <t xml:space="preserve">Bertelsmann Transformation Index </t>
  </si>
  <si>
    <t xml:space="preserve">Gallup World Poll </t>
  </si>
  <si>
    <t>Gallup World Poll</t>
  </si>
  <si>
    <t>US State Department Human Rights Report; News Reports</t>
  </si>
  <si>
    <t xml:space="preserve">News reports; Historical literature; political analysis; International Crisis Group alerts </t>
  </si>
  <si>
    <t xml:space="preserve">CIA World Factbook; International Crisis Group; SIPRI Armaments Database </t>
  </si>
  <si>
    <t xml:space="preserve">Stockholm International Peace Research Institute (SIPRI) ; Small Arms Survey </t>
  </si>
  <si>
    <t xml:space="preserve">NGO Interviews; NGO Reports; News Reports; Firsthand Accounts from Local Interviews; Gallup Worldview </t>
  </si>
  <si>
    <t>Cost of Living Survey (see Toolkit for guidance); World Bank Living Standards Measurement Survey Tools and Data</t>
  </si>
  <si>
    <t>Historical literature; National Legal Code; International Land Coalition reports; Land Portal Land Matrix</t>
  </si>
  <si>
    <t>US Census Bureau International Database (Select Report: Population Pyramid Graph; Select year: 2012; Select Aggregation Options "Show individual Region/Country data only)</t>
  </si>
  <si>
    <t xml:space="preserve">World Bank Indicators GDP Per Capita ; GDP Current (USD) ; GNI per capita, PPP </t>
  </si>
  <si>
    <t xml:space="preserve">ESIA; World Bank Poverty Reduction Strategy Papers for host country; UN Trade and Commerce Statistics </t>
  </si>
  <si>
    <t xml:space="preserve">ESIA; World Bank PRSPs for host country; UN Trade and Commerce Statistics </t>
  </si>
  <si>
    <t xml:space="preserve">UNICEF Statistics; UNESCO Statistics </t>
  </si>
  <si>
    <t>ESIA; Local Interviews; Demographic Health Study Surveys;  National Census Data (where available)</t>
  </si>
  <si>
    <t>Constitution; CIA World Factbook</t>
  </si>
  <si>
    <t>Input (All relevant notes on the topic)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</si>
</sst>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8" x14ac:knownFonts="1">
    <font>
      <sz val="11"/>
      <color theme="1"/>
      <name val="Calibri"/>
      <family val="2"/>
      <scheme val="minor"/>
    </font>
    <font>
      <sz val="9"/>
      <color indexed="8"/>
      <name val="Calibri"/>
      <family val="2"/>
    </font>
    <font>
      <b/>
      <sz val="8"/>
      <name val="Verdana"/>
      <family val="2"/>
    </font>
    <font>
      <sz val="8"/>
      <color indexed="8"/>
      <name val="Verdana"/>
      <family val="2"/>
    </font>
    <font>
      <u/>
      <sz val="10"/>
      <color indexed="12"/>
      <name val="Verdana"/>
      <family val="2"/>
    </font>
    <font>
      <sz val="8"/>
      <name val="Verdana"/>
      <family val="2"/>
    </font>
    <font>
      <b/>
      <sz val="8"/>
      <color indexed="10"/>
      <name val="Verdana"/>
      <family val="2"/>
    </font>
    <font>
      <sz val="8"/>
      <color indexed="10"/>
      <name val="Verdana"/>
      <family val="2"/>
    </font>
    <font>
      <sz val="9"/>
      <color indexed="8"/>
      <name val="Calibri"/>
      <family val="2"/>
      <scheme val="minor"/>
    </font>
    <font>
      <sz val="9"/>
      <color indexed="81"/>
      <name val="Tahoma"/>
      <family val="2"/>
    </font>
    <font>
      <b/>
      <sz val="9"/>
      <color indexed="81"/>
      <name val="Tahoma"/>
      <family val="2"/>
    </font>
    <font>
      <sz val="9"/>
      <name val="Calibri"/>
      <family val="2"/>
      <scheme val="minor"/>
    </font>
    <font>
      <b/>
      <sz val="8"/>
      <color theme="1"/>
      <name val="Calibri"/>
      <family val="2"/>
      <scheme val="minor"/>
    </font>
    <font>
      <sz val="8"/>
      <name val="Verdana"/>
      <family val="2"/>
    </font>
    <font>
      <b/>
      <sz val="11"/>
      <color theme="1"/>
      <name val="Calibri"/>
      <family val="2"/>
      <scheme val="minor"/>
    </font>
    <font>
      <b/>
      <sz val="11"/>
      <color theme="0"/>
      <name val="Calibri"/>
      <family val="2"/>
      <scheme val="minor"/>
    </font>
    <font>
      <sz val="9"/>
      <color indexed="8"/>
      <name val="Calibri"/>
      <family val="2"/>
    </font>
    <font>
      <sz val="9"/>
      <color indexed="8"/>
      <name val="Calibri"/>
      <family val="2"/>
      <scheme val="minor"/>
    </font>
    <font>
      <u/>
      <sz val="9"/>
      <color indexed="12"/>
      <name val="Calibri"/>
      <family val="2"/>
    </font>
    <font>
      <sz val="9"/>
      <name val="Calibri"/>
      <family val="2"/>
    </font>
    <font>
      <sz val="12"/>
      <name val="Times New Roman"/>
      <family val="1"/>
    </font>
    <font>
      <i/>
      <sz val="9"/>
      <name val="Calibri"/>
      <family val="2"/>
    </font>
    <font>
      <sz val="9"/>
      <color indexed="8"/>
      <name val="Calibri"/>
    </font>
    <font>
      <sz val="8"/>
      <color indexed="8"/>
      <name val="Verdana"/>
    </font>
    <font>
      <sz val="9"/>
      <color indexed="81"/>
      <name val="Tahoma"/>
      <charset val="1"/>
    </font>
    <font>
      <b/>
      <sz val="9"/>
      <color indexed="81"/>
      <name val="Tahoma"/>
      <charset val="1"/>
    </font>
    <font>
      <sz val="9"/>
      <color theme="1"/>
      <name val="Calibri"/>
      <family val="2"/>
      <scheme val="minor"/>
    </font>
    <font>
      <sz val="9"/>
      <color theme="1"/>
      <name val="Calibri"/>
      <family val="2"/>
    </font>
  </fonts>
  <fills count="8">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s>
  <borders count="25">
    <border>
      <left/>
      <right/>
      <top/>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auto="1"/>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left>
      <right/>
      <top style="thin">
        <color theme="4"/>
      </top>
      <bottom/>
      <diagonal/>
    </border>
    <border>
      <left/>
      <right/>
      <top style="thin">
        <color theme="4"/>
      </top>
      <bottom/>
      <diagonal/>
    </border>
    <border>
      <left style="thin">
        <color theme="4"/>
      </left>
      <right/>
      <top style="thin">
        <color theme="4"/>
      </top>
      <bottom style="thin">
        <color theme="4"/>
      </bottom>
      <diagonal/>
    </border>
    <border>
      <left/>
      <right style="thin">
        <color theme="4"/>
      </right>
      <top style="thin">
        <color theme="4"/>
      </top>
      <bottom/>
      <diagonal/>
    </border>
    <border>
      <left style="thin">
        <color theme="4" tint="0.39997558519241921"/>
      </left>
      <right/>
      <top/>
      <bottom/>
      <diagonal/>
    </border>
    <border>
      <left/>
      <right style="thin">
        <color theme="4" tint="0.39997558519241921"/>
      </right>
      <top/>
      <bottom/>
      <diagonal/>
    </border>
    <border>
      <left/>
      <right/>
      <top style="thin">
        <color theme="4"/>
      </top>
      <bottom style="thin">
        <color theme="4"/>
      </bottom>
      <diagonal/>
    </border>
    <border>
      <left style="thin">
        <color indexed="64"/>
      </left>
      <right style="thin">
        <color indexed="64"/>
      </right>
      <top style="thin">
        <color indexed="64"/>
      </top>
      <bottom style="thin">
        <color indexed="64"/>
      </bottom>
      <diagonal/>
    </border>
    <border>
      <left/>
      <right style="thin">
        <color theme="4"/>
      </right>
      <top/>
      <bottom/>
      <diagonal/>
    </border>
    <border>
      <left/>
      <right/>
      <top style="thin">
        <color theme="4" tint="0.39997558519241921"/>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168">
    <xf numFmtId="0" fontId="0" fillId="0" borderId="0" xfId="0"/>
    <xf numFmtId="0" fontId="2" fillId="0" borderId="0" xfId="0" applyFont="1" applyAlignment="1" applyProtection="1">
      <alignment vertical="top"/>
      <protection locked="0"/>
    </xf>
    <xf numFmtId="0" fontId="2" fillId="0" borderId="0" xfId="0" applyFont="1" applyAlignment="1">
      <alignment vertical="top"/>
    </xf>
    <xf numFmtId="0" fontId="1" fillId="0" borderId="0" xfId="0" applyFont="1" applyAlignment="1" applyProtection="1">
      <alignment vertical="top"/>
      <protection locked="0"/>
    </xf>
    <xf numFmtId="0" fontId="3" fillId="0" borderId="0" xfId="0" applyFont="1"/>
    <xf numFmtId="0" fontId="1" fillId="0" borderId="0" xfId="0" applyFont="1" applyAlignment="1">
      <alignment vertical="top"/>
    </xf>
    <xf numFmtId="0" fontId="1" fillId="0" borderId="0" xfId="0" applyFont="1"/>
    <xf numFmtId="0" fontId="8" fillId="0" borderId="0" xfId="0" applyFont="1" applyAlignment="1">
      <alignment vertical="top"/>
    </xf>
    <xf numFmtId="0" fontId="11" fillId="0" borderId="0" xfId="0" applyFont="1" applyAlignment="1" applyProtection="1">
      <alignment vertical="top"/>
      <protection locked="0"/>
    </xf>
    <xf numFmtId="0" fontId="8" fillId="0" borderId="0" xfId="0" applyFont="1" applyAlignment="1">
      <alignment horizontal="left" vertical="top"/>
    </xf>
    <xf numFmtId="0" fontId="11" fillId="2" borderId="0" xfId="0" applyFont="1" applyFill="1" applyAlignment="1">
      <alignment vertical="top"/>
    </xf>
    <xf numFmtId="0" fontId="8" fillId="2" borderId="4" xfId="0" applyFont="1" applyFill="1" applyBorder="1" applyAlignment="1">
      <alignment vertical="top"/>
    </xf>
    <xf numFmtId="0" fontId="8" fillId="0" borderId="0" xfId="0" applyFont="1"/>
    <xf numFmtId="0" fontId="11" fillId="0" borderId="0" xfId="0" applyFont="1" applyAlignment="1">
      <alignment horizontal="left" vertical="top"/>
    </xf>
    <xf numFmtId="0" fontId="11" fillId="3" borderId="0" xfId="0" applyFont="1" applyFill="1" applyAlignment="1">
      <alignment vertical="top"/>
    </xf>
    <xf numFmtId="0" fontId="8" fillId="3" borderId="4" xfId="0" applyFont="1" applyFill="1" applyBorder="1" applyAlignment="1">
      <alignment vertical="top"/>
    </xf>
    <xf numFmtId="0" fontId="11" fillId="4" borderId="0" xfId="0" applyFont="1" applyFill="1" applyAlignment="1">
      <alignment vertical="top"/>
    </xf>
    <xf numFmtId="0" fontId="8" fillId="4" borderId="4" xfId="0" applyFont="1" applyFill="1" applyBorder="1" applyAlignment="1">
      <alignment vertical="top"/>
    </xf>
    <xf numFmtId="0" fontId="8" fillId="0" borderId="0" xfId="1" applyFont="1" applyFill="1" applyBorder="1" applyAlignment="1" applyProtection="1">
      <alignment vertical="top"/>
    </xf>
    <xf numFmtId="0" fontId="8" fillId="0" borderId="0" xfId="1" applyFont="1" applyBorder="1" applyAlignment="1" applyProtection="1">
      <alignment vertical="top"/>
    </xf>
    <xf numFmtId="0" fontId="1" fillId="0" borderId="0" xfId="0" applyFont="1" applyAlignment="1">
      <alignment wrapText="1"/>
    </xf>
    <xf numFmtId="0" fontId="1" fillId="0" borderId="0" xfId="0" applyFont="1" applyAlignment="1">
      <alignment vertical="top" wrapText="1"/>
    </xf>
    <xf numFmtId="0" fontId="13" fillId="0" borderId="0" xfId="0" applyFont="1" applyAlignment="1">
      <alignment vertical="top"/>
    </xf>
    <xf numFmtId="0" fontId="0" fillId="5" borderId="0" xfId="0" applyFill="1"/>
    <xf numFmtId="0" fontId="11" fillId="5" borderId="0" xfId="0" applyFont="1" applyFill="1" applyAlignment="1" applyProtection="1">
      <alignment vertical="top"/>
      <protection locked="0"/>
    </xf>
    <xf numFmtId="0" fontId="8" fillId="5" borderId="0" xfId="0" applyFont="1" applyFill="1" applyAlignment="1">
      <alignment vertical="top"/>
    </xf>
    <xf numFmtId="0" fontId="8" fillId="5" borderId="0" xfId="0" applyFont="1" applyFill="1" applyAlignment="1">
      <alignment horizontal="left" vertical="top"/>
    </xf>
    <xf numFmtId="2" fontId="0" fillId="0" borderId="0" xfId="0" applyNumberFormat="1"/>
    <xf numFmtId="0" fontId="0" fillId="0" borderId="10" xfId="0" applyBorder="1" applyAlignment="1">
      <alignment horizontal="centerContinuous"/>
    </xf>
    <xf numFmtId="0" fontId="14" fillId="0" borderId="12" xfId="0" applyFont="1" applyBorder="1" applyAlignment="1">
      <alignment horizontal="centerContinuous"/>
    </xf>
    <xf numFmtId="0" fontId="0" fillId="0" borderId="13" xfId="0" applyBorder="1" applyAlignment="1">
      <alignment horizontal="centerContinuous"/>
    </xf>
    <xf numFmtId="0" fontId="0" fillId="0" borderId="14" xfId="0" applyBorder="1" applyAlignment="1">
      <alignment horizontal="centerContinuous"/>
    </xf>
    <xf numFmtId="0" fontId="14" fillId="0" borderId="1" xfId="0" applyFont="1" applyBorder="1" applyAlignment="1">
      <alignment horizontal="centerContinuous"/>
    </xf>
    <xf numFmtId="0" fontId="15" fillId="6" borderId="15" xfId="0" applyFont="1" applyFill="1" applyBorder="1"/>
    <xf numFmtId="0" fontId="0" fillId="0" borderId="15" xfId="0" applyBorder="1"/>
    <xf numFmtId="2" fontId="0" fillId="0" borderId="16" xfId="0" applyNumberFormat="1" applyBorder="1"/>
    <xf numFmtId="0" fontId="0" fillId="0" borderId="17" xfId="0" applyBorder="1"/>
    <xf numFmtId="0" fontId="15" fillId="6" borderId="16" xfId="0" applyFont="1" applyFill="1" applyBorder="1" applyAlignment="1">
      <alignment vertical="center"/>
    </xf>
    <xf numFmtId="0" fontId="15" fillId="6" borderId="18" xfId="0" applyFont="1" applyFill="1" applyBorder="1" applyAlignment="1">
      <alignment vertical="center"/>
    </xf>
    <xf numFmtId="0" fontId="0" fillId="7" borderId="1" xfId="0" applyFill="1" applyBorder="1"/>
    <xf numFmtId="0" fontId="0" fillId="7" borderId="7" xfId="0" applyFill="1" applyBorder="1"/>
    <xf numFmtId="0" fontId="0" fillId="0" borderId="1" xfId="0" applyBorder="1"/>
    <xf numFmtId="0" fontId="0" fillId="0" borderId="7" xfId="0" applyBorder="1"/>
    <xf numFmtId="0" fontId="14" fillId="7" borderId="1" xfId="0" applyFont="1" applyFill="1" applyBorder="1"/>
    <xf numFmtId="0" fontId="14" fillId="0" borderId="1" xfId="0" applyFont="1" applyBorder="1"/>
    <xf numFmtId="0" fontId="15" fillId="6" borderId="19" xfId="0" applyFont="1" applyFill="1" applyBorder="1"/>
    <xf numFmtId="0" fontId="15" fillId="6" borderId="0" xfId="0" applyFont="1" applyFill="1"/>
    <xf numFmtId="0" fontId="15" fillId="6" borderId="20" xfId="0" applyFont="1" applyFill="1" applyBorder="1"/>
    <xf numFmtId="0" fontId="0" fillId="7" borderId="1" xfId="0" applyFill="1" applyBorder="1" applyAlignment="1">
      <alignment wrapText="1"/>
    </xf>
    <xf numFmtId="0" fontId="0" fillId="0" borderId="1" xfId="0" applyBorder="1" applyAlignment="1">
      <alignment wrapText="1"/>
    </xf>
    <xf numFmtId="0" fontId="0" fillId="0" borderId="1" xfId="0" applyBorder="1" applyAlignment="1">
      <alignment vertical="center"/>
    </xf>
    <xf numFmtId="0" fontId="0" fillId="7" borderId="1" xfId="0" applyFill="1" applyBorder="1" applyAlignment="1">
      <alignment vertical="center"/>
    </xf>
    <xf numFmtId="0" fontId="14" fillId="0" borderId="0" xfId="0" applyFont="1"/>
    <xf numFmtId="0" fontId="14" fillId="0" borderId="1" xfId="0" applyFont="1" applyBorder="1" applyAlignment="1">
      <alignment horizontal="centerContinuous" vertical="center"/>
    </xf>
    <xf numFmtId="0" fontId="0" fillId="0" borderId="11" xfId="0" applyBorder="1" applyAlignment="1">
      <alignment horizontal="centerContinuous" vertical="center"/>
    </xf>
    <xf numFmtId="0" fontId="12" fillId="0" borderId="8" xfId="0" applyFont="1" applyBorder="1" applyAlignment="1" applyProtection="1">
      <alignment horizontal="center" vertical="center" wrapText="1" readingOrder="1"/>
      <protection locked="0"/>
    </xf>
    <xf numFmtId="0" fontId="12" fillId="0" borderId="8" xfId="0" applyFont="1" applyBorder="1" applyAlignment="1">
      <alignment horizontal="center" vertical="center"/>
    </xf>
    <xf numFmtId="0" fontId="0" fillId="5" borderId="1" xfId="0" applyFill="1" applyBorder="1" applyAlignment="1">
      <alignment horizontal="center" vertical="center"/>
    </xf>
    <xf numFmtId="0" fontId="0" fillId="5" borderId="6" xfId="0" applyFill="1" applyBorder="1" applyAlignment="1">
      <alignment horizontal="center" vertical="center"/>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0" fillId="0" borderId="0" xfId="0" applyAlignment="1">
      <alignment horizontal="center" vertical="center"/>
    </xf>
    <xf numFmtId="0" fontId="0" fillId="5" borderId="0" xfId="0" applyFill="1" applyAlignment="1">
      <alignment horizontal="center" vertical="center"/>
    </xf>
    <xf numFmtId="0" fontId="0" fillId="0" borderId="16" xfId="0" applyBorder="1"/>
    <xf numFmtId="0" fontId="0" fillId="0" borderId="21" xfId="0" applyBorder="1"/>
    <xf numFmtId="0" fontId="0" fillId="0" borderId="22" xfId="0" applyBorder="1"/>
    <xf numFmtId="0" fontId="12" fillId="0" borderId="22" xfId="0" applyFont="1" applyBorder="1" applyAlignment="1" applyProtection="1">
      <alignment horizontal="center" vertical="center" readingOrder="1"/>
      <protection locked="0"/>
    </xf>
    <xf numFmtId="0" fontId="0" fillId="0" borderId="16" xfId="0" applyBorder="1" applyAlignment="1">
      <alignment wrapText="1"/>
    </xf>
    <xf numFmtId="0" fontId="15" fillId="6" borderId="0" xfId="0" applyFont="1" applyFill="1" applyAlignment="1">
      <alignment vertical="center" wrapText="1"/>
    </xf>
    <xf numFmtId="0" fontId="15" fillId="6" borderId="23" xfId="0" applyFont="1" applyFill="1" applyBorder="1" applyAlignment="1">
      <alignment vertical="center" wrapText="1"/>
    </xf>
    <xf numFmtId="2" fontId="0" fillId="0" borderId="16" xfId="0" applyNumberFormat="1" applyBorder="1" applyAlignment="1">
      <alignment wrapText="1"/>
    </xf>
    <xf numFmtId="0" fontId="16" fillId="0" borderId="0" xfId="0" applyFont="1" applyAlignment="1">
      <alignment horizontal="left" vertical="top"/>
    </xf>
    <xf numFmtId="0" fontId="17" fillId="0" borderId="0" xfId="0" applyFont="1" applyAlignment="1">
      <alignment vertical="top"/>
    </xf>
    <xf numFmtId="0" fontId="17" fillId="0" borderId="0" xfId="0" applyFont="1" applyAlignment="1">
      <alignment horizontal="left" vertical="top"/>
    </xf>
    <xf numFmtId="0" fontId="19" fillId="0" borderId="0" xfId="0" applyFont="1" applyAlignment="1" applyProtection="1">
      <alignment vertical="top"/>
      <protection locked="0"/>
    </xf>
    <xf numFmtId="0" fontId="19" fillId="2" borderId="0" xfId="0" applyFont="1" applyFill="1" applyAlignment="1">
      <alignment vertical="top"/>
    </xf>
    <xf numFmtId="0" fontId="16" fillId="2" borderId="4" xfId="0" applyFont="1" applyFill="1" applyBorder="1" applyAlignment="1" applyProtection="1">
      <alignment vertical="top"/>
      <protection locked="0"/>
    </xf>
    <xf numFmtId="0" fontId="16" fillId="0" borderId="0" xfId="0" applyFont="1" applyAlignment="1">
      <alignment vertical="top"/>
    </xf>
    <xf numFmtId="0" fontId="16" fillId="0" borderId="3" xfId="0" applyFont="1" applyBorder="1" applyAlignment="1">
      <alignment vertical="top"/>
    </xf>
    <xf numFmtId="0" fontId="18" fillId="0" borderId="0" xfId="1" applyFont="1" applyFill="1" applyBorder="1" applyAlignment="1" applyProtection="1">
      <alignment vertical="top"/>
    </xf>
    <xf numFmtId="0" fontId="16" fillId="0" borderId="0" xfId="1" applyFont="1" applyFill="1" applyBorder="1" applyAlignment="1" applyProtection="1">
      <alignment horizontal="left" vertical="top"/>
    </xf>
    <xf numFmtId="0" fontId="16" fillId="0" borderId="0" xfId="0" applyFont="1" applyAlignment="1" applyProtection="1">
      <alignment vertical="top"/>
      <protection locked="0"/>
    </xf>
    <xf numFmtId="0" fontId="16" fillId="0" borderId="1" xfId="0" applyFont="1" applyBorder="1" applyAlignment="1" applyProtection="1">
      <alignment vertical="top"/>
      <protection locked="0"/>
    </xf>
    <xf numFmtId="0" fontId="16" fillId="0" borderId="2" xfId="0" applyFont="1" applyBorder="1" applyAlignment="1" applyProtection="1">
      <alignment vertical="top"/>
      <protection locked="0"/>
    </xf>
    <xf numFmtId="0" fontId="16" fillId="0" borderId="2" xfId="0" applyFont="1" applyBorder="1" applyAlignment="1" applyProtection="1">
      <alignment horizontal="left" vertical="top"/>
      <protection locked="0"/>
    </xf>
    <xf numFmtId="0" fontId="16" fillId="0" borderId="3" xfId="0" applyFont="1" applyBorder="1" applyAlignment="1" applyProtection="1">
      <alignment vertical="top"/>
      <protection locked="0"/>
    </xf>
    <xf numFmtId="0" fontId="18" fillId="0" borderId="0" xfId="1" applyFont="1" applyFill="1" applyBorder="1" applyAlignment="1" applyProtection="1">
      <alignment horizontal="left" vertical="top"/>
    </xf>
    <xf numFmtId="0" fontId="19" fillId="2" borderId="0" xfId="0" applyFont="1" applyFill="1" applyAlignment="1" applyProtection="1">
      <alignment vertical="top"/>
      <protection locked="0"/>
    </xf>
    <xf numFmtId="0" fontId="18" fillId="0" borderId="0" xfId="1" applyFont="1" applyBorder="1" applyAlignment="1" applyProtection="1">
      <alignment horizontal="left" vertical="top"/>
    </xf>
    <xf numFmtId="0" fontId="16" fillId="2" borderId="4" xfId="0" applyFont="1" applyFill="1" applyBorder="1" applyAlignment="1">
      <alignment vertical="top"/>
    </xf>
    <xf numFmtId="0" fontId="19" fillId="0" borderId="0" xfId="0" applyFont="1" applyAlignment="1">
      <alignment horizontal="left" vertical="top"/>
    </xf>
    <xf numFmtId="9" fontId="16" fillId="0" borderId="0" xfId="0" applyNumberFormat="1" applyFont="1" applyAlignment="1">
      <alignment horizontal="left" vertical="top"/>
    </xf>
    <xf numFmtId="0" fontId="19" fillId="0" borderId="0" xfId="0" applyFont="1" applyAlignment="1">
      <alignment vertical="top"/>
    </xf>
    <xf numFmtId="0" fontId="16" fillId="0" borderId="0" xfId="0" applyFont="1"/>
    <xf numFmtId="0" fontId="19" fillId="3" borderId="0" xfId="0" applyFont="1" applyFill="1" applyAlignment="1">
      <alignment vertical="top"/>
    </xf>
    <xf numFmtId="0" fontId="16" fillId="3" borderId="4" xfId="0" applyFont="1" applyFill="1" applyBorder="1" applyAlignment="1">
      <alignment vertical="top"/>
    </xf>
    <xf numFmtId="0" fontId="19" fillId="4" borderId="0" xfId="0" applyFont="1" applyFill="1" applyAlignment="1">
      <alignment vertical="top"/>
    </xf>
    <xf numFmtId="0" fontId="16" fillId="4" borderId="4" xfId="0" applyFont="1" applyFill="1" applyBorder="1" applyAlignment="1">
      <alignment vertical="top"/>
    </xf>
    <xf numFmtId="0" fontId="16" fillId="0" borderId="0" xfId="1" applyFont="1" applyBorder="1" applyAlignment="1" applyProtection="1">
      <alignment vertical="top"/>
    </xf>
    <xf numFmtId="0" fontId="1" fillId="2" borderId="4" xfId="0" applyFont="1" applyFill="1" applyBorder="1" applyAlignment="1">
      <alignment vertical="top"/>
    </xf>
    <xf numFmtId="0" fontId="1" fillId="0" borderId="0" xfId="0" applyFont="1" applyAlignment="1">
      <alignment horizontal="left" vertical="top"/>
    </xf>
    <xf numFmtId="0" fontId="20" fillId="0" borderId="0" xfId="0" applyFont="1" applyAlignment="1">
      <alignment vertical="center"/>
    </xf>
    <xf numFmtId="0" fontId="1" fillId="0" borderId="0" xfId="1" applyFont="1" applyFill="1" applyBorder="1" applyAlignment="1" applyProtection="1">
      <alignment horizontal="left" vertical="top"/>
    </xf>
    <xf numFmtId="2" fontId="0" fillId="0" borderId="22" xfId="0" quotePrefix="1" applyNumberFormat="1" applyBorder="1" applyAlignment="1">
      <alignment horizontal="center" vertical="center"/>
    </xf>
    <xf numFmtId="0" fontId="19" fillId="0" borderId="0" xfId="0" applyFont="1"/>
    <xf numFmtId="0" fontId="0" fillId="7" borderId="24" xfId="0" applyFill="1" applyBorder="1" applyAlignment="1">
      <alignment vertical="center"/>
    </xf>
    <xf numFmtId="0" fontId="0" fillId="0" borderId="24" xfId="0" applyBorder="1" applyAlignment="1">
      <alignment vertical="center"/>
    </xf>
    <xf numFmtId="0" fontId="0" fillId="7" borderId="24" xfId="0" applyFill="1" applyBorder="1"/>
    <xf numFmtId="0" fontId="0" fillId="0" borderId="24" xfId="0" applyBorder="1"/>
    <xf numFmtId="0" fontId="13" fillId="0" borderId="4" xfId="0" applyFont="1" applyBorder="1" applyAlignment="1">
      <alignment vertical="top"/>
    </xf>
    <xf numFmtId="0" fontId="2" fillId="0" borderId="4" xfId="0" applyFont="1" applyBorder="1" applyAlignment="1">
      <alignment vertical="top"/>
    </xf>
    <xf numFmtId="0" fontId="6" fillId="0" borderId="4" xfId="0" applyFont="1" applyBorder="1" applyAlignment="1" applyProtection="1">
      <alignment vertical="top"/>
      <protection locked="0"/>
    </xf>
    <xf numFmtId="0" fontId="5" fillId="0" borderId="4" xfId="0" applyFont="1" applyBorder="1" applyAlignment="1">
      <alignment vertical="top"/>
    </xf>
    <xf numFmtId="0" fontId="2" fillId="0" borderId="4" xfId="0" applyFont="1" applyBorder="1" applyAlignment="1" applyProtection="1">
      <alignment vertical="top"/>
      <protection locked="0"/>
    </xf>
    <xf numFmtId="0" fontId="7" fillId="0" borderId="4" xfId="0" applyFont="1" applyBorder="1" applyAlignment="1">
      <alignment vertical="top"/>
    </xf>
    <xf numFmtId="0" fontId="3" fillId="0" borderId="4" xfId="0" applyFont="1" applyBorder="1"/>
    <xf numFmtId="0" fontId="5" fillId="0" borderId="4" xfId="0" applyFont="1" applyBorder="1" applyAlignment="1" applyProtection="1">
      <alignment vertical="top"/>
      <protection locked="0"/>
    </xf>
    <xf numFmtId="0" fontId="1" fillId="0" borderId="2" xfId="0" applyFont="1" applyBorder="1" applyAlignment="1" applyProtection="1">
      <alignment horizontal="left" vertical="top"/>
      <protection locked="0"/>
    </xf>
    <xf numFmtId="9" fontId="1" fillId="0" borderId="0" xfId="0" applyNumberFormat="1" applyFont="1" applyAlignment="1">
      <alignment horizontal="left" vertical="top"/>
    </xf>
    <xf numFmtId="6" fontId="1" fillId="0" borderId="0" xfId="0" applyNumberFormat="1" applyFont="1" applyAlignment="1">
      <alignment horizontal="left" vertical="top"/>
    </xf>
    <xf numFmtId="0" fontId="1" fillId="0" borderId="0" xfId="1" applyFont="1" applyFill="1" applyBorder="1" applyAlignment="1" applyProtection="1">
      <alignment vertical="top"/>
    </xf>
    <xf numFmtId="0" fontId="19" fillId="0" borderId="0" xfId="0" applyFont="1" applyAlignment="1">
      <alignment vertical="center"/>
    </xf>
    <xf numFmtId="0" fontId="21" fillId="0" borderId="0" xfId="0" applyFont="1" applyAlignment="1">
      <alignment vertical="center"/>
    </xf>
    <xf numFmtId="0" fontId="18" fillId="0" borderId="0" xfId="1" applyFont="1" applyFill="1" applyAlignment="1" applyProtection="1">
      <alignment vertical="center"/>
    </xf>
    <xf numFmtId="0" fontId="1" fillId="0" borderId="0" xfId="0" applyFont="1" applyAlignment="1">
      <alignment horizontal="left" vertical="center"/>
    </xf>
    <xf numFmtId="0" fontId="1" fillId="0" borderId="0" xfId="1" applyFont="1" applyBorder="1" applyAlignment="1" applyProtection="1">
      <alignment vertical="top"/>
    </xf>
    <xf numFmtId="0" fontId="22" fillId="0" borderId="0" xfId="0" applyFont="1" applyAlignment="1" applyProtection="1">
      <protection locked="0"/>
    </xf>
    <xf numFmtId="0" fontId="22" fillId="0" borderId="0" xfId="0" applyFont="1" applyFill="1" applyAlignment="1"/>
    <xf numFmtId="0" fontId="22" fillId="0" borderId="0" xfId="1" applyFont="1" applyFill="1" applyBorder="1" applyAlignment="1" applyProtection="1"/>
    <xf numFmtId="0" fontId="22" fillId="0" borderId="0" xfId="0" applyFont="1" applyFill="1" applyAlignment="1">
      <alignment wrapText="1"/>
    </xf>
    <xf numFmtId="0" fontId="22" fillId="0" borderId="0" xfId="0" applyFont="1" applyAlignment="1"/>
    <xf numFmtId="0" fontId="22" fillId="0" borderId="3" xfId="0" applyFont="1" applyBorder="1" applyAlignment="1"/>
    <xf numFmtId="0" fontId="23" fillId="0" borderId="4" xfId="0" applyFont="1" applyBorder="1" applyAlignment="1" applyProtection="1">
      <protection locked="0"/>
    </xf>
    <xf numFmtId="0" fontId="23" fillId="0" borderId="0" xfId="0" applyFont="1" applyAlignment="1"/>
    <xf numFmtId="0" fontId="1" fillId="2" borderId="0" xfId="0" applyFont="1" applyFill="1" applyAlignment="1"/>
    <xf numFmtId="0" fontId="1" fillId="2" borderId="4" xfId="0" applyFont="1" applyFill="1" applyBorder="1" applyAlignment="1" applyProtection="1">
      <protection locked="0"/>
    </xf>
    <xf numFmtId="0" fontId="1" fillId="0" borderId="0" xfId="0" applyFont="1" applyFill="1" applyAlignment="1"/>
    <xf numFmtId="0" fontId="1" fillId="0" borderId="0" xfId="0" applyFont="1" applyFill="1" applyAlignment="1">
      <alignment wrapText="1"/>
    </xf>
    <xf numFmtId="0" fontId="26" fillId="0" borderId="0" xfId="0" applyFont="1" applyFill="1"/>
    <xf numFmtId="0" fontId="1" fillId="0" borderId="0" xfId="0" applyFont="1" applyAlignment="1" applyProtection="1">
      <protection locked="0"/>
    </xf>
    <xf numFmtId="0" fontId="1" fillId="3" borderId="0" xfId="0" applyFont="1" applyFill="1" applyAlignment="1"/>
    <xf numFmtId="0" fontId="1" fillId="3" borderId="4" xfId="0" applyFont="1" applyFill="1" applyBorder="1" applyAlignment="1"/>
    <xf numFmtId="0" fontId="1" fillId="0" borderId="0" xfId="0" applyFont="1" applyAlignment="1"/>
    <xf numFmtId="0" fontId="1" fillId="0" borderId="3" xfId="0" applyFont="1" applyBorder="1" applyAlignment="1"/>
    <xf numFmtId="0" fontId="3" fillId="0" borderId="4" xfId="0" applyFont="1" applyBorder="1" applyAlignment="1"/>
    <xf numFmtId="0" fontId="3" fillId="0" borderId="0" xfId="0" applyFont="1" applyAlignment="1"/>
    <xf numFmtId="0" fontId="1" fillId="4" borderId="0" xfId="0" applyFont="1" applyFill="1" applyAlignment="1"/>
    <xf numFmtId="0" fontId="23" fillId="0" borderId="4" xfId="0" applyFont="1" applyBorder="1" applyAlignment="1"/>
    <xf numFmtId="0" fontId="22" fillId="0" borderId="0" xfId="0" applyFont="1" applyFill="1" applyAlignment="1" applyProtection="1">
      <alignment wrapText="1"/>
      <protection locked="0"/>
    </xf>
    <xf numFmtId="2" fontId="23" fillId="0" borderId="0" xfId="0" applyNumberFormat="1" applyFont="1" applyAlignment="1"/>
    <xf numFmtId="0" fontId="1" fillId="0" borderId="0" xfId="0" applyFont="1" applyFill="1" applyAlignment="1" applyProtection="1">
      <protection locked="0"/>
    </xf>
    <xf numFmtId="0" fontId="1" fillId="0" borderId="0" xfId="0" applyFont="1" applyFill="1" applyAlignment="1" applyProtection="1">
      <alignment wrapText="1"/>
      <protection locked="0"/>
    </xf>
    <xf numFmtId="0" fontId="1" fillId="3" borderId="4" xfId="0" applyFont="1" applyFill="1" applyBorder="1" applyAlignment="1">
      <alignment vertical="top"/>
    </xf>
    <xf numFmtId="0" fontId="1" fillId="4" borderId="4" xfId="0" applyFont="1" applyFill="1" applyBorder="1" applyAlignment="1">
      <alignment vertical="top"/>
    </xf>
    <xf numFmtId="0" fontId="16" fillId="0" borderId="0" xfId="0" applyFont="1" applyBorder="1" applyAlignment="1">
      <alignment vertical="top"/>
    </xf>
    <xf numFmtId="0" fontId="1" fillId="0" borderId="4" xfId="0" applyFont="1" applyBorder="1"/>
    <xf numFmtId="0" fontId="8" fillId="4" borderId="0" xfId="0" applyFont="1" applyFill="1" applyBorder="1" applyAlignment="1">
      <alignment vertical="top"/>
    </xf>
    <xf numFmtId="0" fontId="22" fillId="0" borderId="0" xfId="0" applyFont="1" applyBorder="1" applyAlignment="1"/>
    <xf numFmtId="0" fontId="1" fillId="0" borderId="0" xfId="0" applyFont="1" applyBorder="1" applyAlignment="1"/>
    <xf numFmtId="0" fontId="3" fillId="0" borderId="0" xfId="0" applyFont="1" applyBorder="1"/>
    <xf numFmtId="0" fontId="1" fillId="2" borderId="4" xfId="0" applyFont="1" applyFill="1" applyBorder="1" applyAlignment="1" applyProtection="1">
      <alignment vertical="top"/>
      <protection locked="0"/>
    </xf>
    <xf numFmtId="0" fontId="1" fillId="0" borderId="0" xfId="1" applyFont="1" applyFill="1" applyBorder="1" applyAlignment="1" applyProtection="1"/>
    <xf numFmtId="0" fontId="19" fillId="0" borderId="0" xfId="1" applyFont="1" applyAlignment="1" applyProtection="1"/>
    <xf numFmtId="0" fontId="1" fillId="0" borderId="0" xfId="1" applyFont="1" applyFill="1" applyBorder="1" applyAlignment="1" applyProtection="1">
      <alignment wrapText="1"/>
    </xf>
    <xf numFmtId="0" fontId="1" fillId="0" borderId="0" xfId="0" applyFont="1" applyBorder="1"/>
    <xf numFmtId="0" fontId="23" fillId="0" borderId="0" xfId="0" applyFont="1" applyBorder="1" applyAlignment="1"/>
    <xf numFmtId="0" fontId="1" fillId="0" borderId="0" xfId="1" applyFont="1" applyFill="1" applyAlignment="1" applyProtection="1">
      <alignment horizontal="left" vertical="top"/>
    </xf>
    <xf numFmtId="0" fontId="27" fillId="0" borderId="0" xfId="0" applyFont="1" applyFill="1"/>
  </cellXfs>
  <cellStyles count="2">
    <cellStyle name="Hyperlink" xfId="1" builtinId="8"/>
    <cellStyle name="Normal" xfId="0" builtinId="0"/>
  </cellStyles>
  <dxfs count="59">
    <dxf>
      <fill>
        <patternFill>
          <bgColor rgb="FF0070C0"/>
        </patternFill>
      </fill>
    </dxf>
    <dxf>
      <fill>
        <patternFill>
          <bgColor rgb="FF92D050"/>
        </patternFill>
      </fill>
    </dxf>
    <dxf>
      <fill>
        <patternFill>
          <bgColor rgb="FFFFC000"/>
        </patternFill>
      </fill>
    </dxf>
    <dxf>
      <fill>
        <patternFill>
          <bgColor rgb="FFFF0000"/>
        </patternFill>
      </fill>
    </dxf>
    <dxf>
      <fill>
        <patternFill>
          <bgColor rgb="FF0070C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0070C0"/>
        </patternFill>
      </fill>
    </dxf>
    <dxf>
      <fill>
        <patternFill>
          <bgColor rgb="FFFF0000"/>
        </patternFill>
      </fill>
    </dxf>
    <dxf>
      <fill>
        <patternFill>
          <bgColor rgb="FFFFC000"/>
        </patternFill>
      </fill>
    </dxf>
    <dxf>
      <fill>
        <patternFill>
          <bgColor rgb="FF92D050"/>
        </patternFill>
      </fill>
    </dxf>
    <dxf>
      <fill>
        <patternFill>
          <bgColor rgb="FF0070C0"/>
        </patternFill>
      </fill>
    </dxf>
    <dxf>
      <fill>
        <patternFill>
          <bgColor rgb="FFFFFF00"/>
        </patternFill>
      </fill>
    </dxf>
    <dxf>
      <fill>
        <patternFill>
          <bgColor rgb="FFFF0000"/>
        </patternFill>
      </fill>
    </dxf>
    <dxf>
      <fill>
        <patternFill>
          <bgColor rgb="FFFFC000"/>
        </patternFill>
      </fill>
    </dxf>
    <dxf>
      <fill>
        <patternFill>
          <bgColor rgb="FF0070C0"/>
        </patternFill>
      </fill>
    </dxf>
    <dxf>
      <fill>
        <patternFill>
          <bgColor rgb="FF92D050"/>
        </patternFill>
      </fill>
    </dxf>
    <dxf>
      <fill>
        <patternFill>
          <bgColor theme="9"/>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70C0"/>
        </patternFill>
      </fill>
    </dxf>
    <dxf>
      <fill>
        <patternFill>
          <bgColor rgb="FFFFFF00"/>
        </patternFill>
      </fill>
    </dxf>
    <dxf>
      <fill>
        <patternFill patternType="solid">
          <fgColor rgb="FFEBF1DE"/>
          <bgColor rgb="FF000000"/>
        </patternFill>
      </fill>
    </dxf>
    <dxf>
      <fill>
        <patternFill patternType="solid">
          <fgColor rgb="FFEBF1DE"/>
          <bgColor rgb="FF000000"/>
        </patternFill>
      </fill>
    </dxf>
    <dxf>
      <fill>
        <patternFill patternType="solid">
          <fgColor rgb="FFDCE6F1"/>
          <bgColor rgb="FF000000"/>
        </patternFill>
      </fill>
    </dxf>
    <dxf>
      <fill>
        <patternFill patternType="solid">
          <fgColor rgb="FFDCE6F1"/>
          <bgColor rgb="FF000000"/>
        </patternFill>
      </fill>
    </dxf>
    <dxf>
      <fill>
        <patternFill patternType="solid">
          <fgColor rgb="FFEBF1DE"/>
          <bgColor rgb="FF000000"/>
        </patternFill>
      </fill>
    </dxf>
    <dxf>
      <fill>
        <patternFill patternType="solid">
          <fgColor rgb="FFEBF1DE"/>
          <bgColor rgb="FF000000"/>
        </patternFill>
      </fill>
    </dxf>
    <dxf>
      <fill>
        <patternFill patternType="solid">
          <fgColor rgb="FFDCE6F1"/>
          <bgColor rgb="FF000000"/>
        </patternFill>
      </fill>
    </dxf>
    <dxf>
      <fill>
        <patternFill patternType="solid">
          <fgColor rgb="FFDCE6F1"/>
          <bgColor rgb="FF000000"/>
        </patternFill>
      </fill>
    </dxf>
    <dxf>
      <fill>
        <patternFill patternType="solid">
          <fgColor rgb="FFE4DFEC"/>
          <bgColor rgb="FF000000"/>
        </patternFill>
      </fill>
    </dxf>
    <dxf>
      <fill>
        <patternFill patternType="solid">
          <fgColor rgb="FFE4DFEC"/>
          <bgColor rgb="FF000000"/>
        </patternFill>
      </fill>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style="thin">
          <color auto="1"/>
        </left>
        <right/>
        <top style="thin">
          <color auto="1"/>
        </top>
        <bottom/>
        <vertical/>
        <horizontal/>
      </border>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8"/>
        <color indexed="8"/>
        <name val="Verdana"/>
        <scheme val="none"/>
      </font>
      <alignment horizontal="general" vertical="bottom" textRotation="0" wrapText="0" indent="0" justifyLastLine="0" shrinkToFit="0" readingOrder="0"/>
    </dxf>
    <dxf>
      <font>
        <b val="0"/>
        <i val="0"/>
        <strike val="0"/>
        <condense val="0"/>
        <extend val="0"/>
        <outline val="0"/>
        <shadow val="0"/>
        <u val="none"/>
        <vertAlign val="baseline"/>
        <sz val="8"/>
        <color indexed="8"/>
        <name val="Verdana"/>
        <scheme val="none"/>
      </font>
      <alignment horizontal="general"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indexed="8"/>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9"/>
        <color indexed="8"/>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9"/>
        <color indexed="8"/>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9"/>
        <color indexed="8"/>
        <name val="Calibri"/>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9"/>
        <color indexed="8"/>
        <name val="Calibri"/>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9"/>
        <color indexed="8"/>
        <name val="Calibri"/>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9"/>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9"/>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9"/>
        <color indexed="8"/>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9"/>
        <color indexed="8"/>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9"/>
        <color indexed="8"/>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9"/>
        <color indexed="8"/>
        <name val="Calibri"/>
        <scheme val="none"/>
      </font>
      <alignment horizontal="general" vertical="bottom" textRotation="0" wrapText="0" indent="0" justifyLastLine="0" shrinkToFit="0" readingOrder="0"/>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atalog" displayName="Catalog" ref="A1:M386" totalsRowShown="0" dataDxfId="58">
  <autoFilter ref="A1:M386" xr:uid="{00000000-0009-0000-0100-000003000000}"/>
  <sortState xmlns:xlrd2="http://schemas.microsoft.com/office/spreadsheetml/2017/richdata2" ref="A2:M386">
    <sortCondition ref="C1:C386"/>
  </sortState>
  <tableColumns count="13">
    <tableColumn id="1" xr3:uid="{00000000-0010-0000-0000-000001000000}" name="Project" dataDxfId="57"/>
    <tableColumn id="2" xr3:uid="{00000000-0010-0000-0000-000002000000}" name="Catalog" dataDxfId="56"/>
    <tableColumn id="3" xr3:uid="{00000000-0010-0000-0000-000003000000}" name="Category" dataDxfId="55"/>
    <tableColumn id="4" xr3:uid="{00000000-0010-0000-0000-000004000000}" name="Sub-Category" dataDxfId="54"/>
    <tableColumn id="5" xr3:uid="{00000000-0010-0000-0000-000005000000}" name="Topic" dataDxfId="53"/>
    <tableColumn id="6" xr3:uid="{00000000-0010-0000-0000-000006000000}" name="Input (All relevant notes on the topic)" dataDxfId="52"/>
    <tableColumn id="7" xr3:uid="{00000000-0010-0000-0000-000007000000}" name="Module" dataDxfId="51"/>
    <tableColumn id="8" xr3:uid="{00000000-0010-0000-0000-000008000000}" name="Source" dataDxfId="50"/>
    <tableColumn id="9" xr3:uid="{00000000-0010-0000-0000-000009000000}" name="Impacted Rights" dataDxfId="49"/>
    <tableColumn id="10" xr3:uid="{00000000-0010-0000-0000-00000A000000}" name="Impacted Rights-holders" dataDxfId="48"/>
    <tableColumn id="11" xr3:uid="{00000000-0010-0000-0000-00000B000000}" name="Score" dataDxfId="47"/>
    <tableColumn id="13" xr3:uid="{00000000-0010-0000-0000-00000D000000}" name="Monitor Input" dataDxfId="46"/>
    <tableColumn id="14" xr3:uid="{00000000-0010-0000-0000-00000E000000}" name="Monitor Score" dataDxfId="4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RightsKeywords" displayName="RightsKeywords" ref="A1:C42" totalsRowShown="0" headerRowDxfId="44">
  <autoFilter ref="A1:C42" xr:uid="{00000000-0009-0000-0100-000002000000}"/>
  <tableColumns count="3">
    <tableColumn id="1" xr3:uid="{00000000-0010-0000-0100-000001000000}" name="Rights Topics"/>
    <tableColumn id="2" xr3:uid="{00000000-0010-0000-0100-000002000000}" name="Right" dataDxfId="43"/>
    <tableColumn id="3" xr3:uid="{00000000-0010-0000-0100-000003000000}" name="Keyword" dataDxfId="4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rightsholderkey" displayName="rightsholderkey" ref="E1:F41" totalsRowShown="0" headerRowDxfId="41" tableBorderDxfId="40">
  <autoFilter ref="E1:F41" xr:uid="{00000000-0009-0000-0100-000004000000}"/>
  <tableColumns count="2">
    <tableColumn id="1" xr3:uid="{00000000-0010-0000-0200-000001000000}" name="Rights-Holders" dataDxfId="39"/>
    <tableColumn id="2" xr3:uid="{00000000-0010-0000-0200-000002000000}" name="Keyword"/>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lo.org/dyn/natlex/natlex_browse.details?p_lang=en&amp;p_country=MMR&amp;p_classification=01.02&amp;p_origin=COUNTRY&amp;p_sortby=SORTBY_COUNTRY" TargetMode="External"/><Relationship Id="rId1" Type="http://schemas.openxmlformats.org/officeDocument/2006/relationships/hyperlink" Target="http://www.state.gov/j/drl/rls/hrrpt/,%20supplemented%20by%20news%20reports%20and%20government%20labor%20department%20reports" TargetMode="External"/><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M402"/>
  <sheetViews>
    <sheetView tabSelected="1" topLeftCell="C1" workbookViewId="0">
      <pane ySplit="1" topLeftCell="A2" activePane="bottomLeft" state="frozen"/>
      <selection activeCell="C22" sqref="C22"/>
      <selection pane="bottomLeft" activeCell="G1" sqref="G1"/>
    </sheetView>
  </sheetViews>
  <sheetFormatPr defaultColWidth="8.81640625" defaultRowHeight="12" x14ac:dyDescent="0.3"/>
  <cols>
    <col min="1" max="1" width="8.81640625" style="6"/>
    <col min="2" max="2" width="10.81640625" style="6" customWidth="1"/>
    <col min="3" max="3" width="10.26953125" style="6" customWidth="1"/>
    <col min="4" max="4" width="16.453125" style="6" customWidth="1"/>
    <col min="5" max="5" width="33.7265625" style="93" customWidth="1"/>
    <col min="6" max="6" width="25.7265625" style="20" customWidth="1"/>
    <col min="7" max="7" width="8.453125" style="20" customWidth="1"/>
    <col min="8" max="8" width="25.81640625" style="20" customWidth="1"/>
    <col min="9" max="9" width="15.1796875" style="6" customWidth="1"/>
    <col min="10" max="10" width="22.453125" style="6" customWidth="1"/>
    <col min="11" max="11" width="15.7265625" style="6" customWidth="1"/>
    <col min="12" max="12" width="25.26953125" style="4" customWidth="1"/>
    <col min="13" max="13" width="16" style="4" customWidth="1"/>
    <col min="14" max="16384" width="8.81640625" style="4"/>
  </cols>
  <sheetData>
    <row r="1" spans="1:13" x14ac:dyDescent="0.2">
      <c r="A1" s="74" t="s">
        <v>555</v>
      </c>
      <c r="B1" s="74" t="s">
        <v>556</v>
      </c>
      <c r="C1" s="82" t="s">
        <v>257</v>
      </c>
      <c r="D1" s="83" t="s">
        <v>0</v>
      </c>
      <c r="E1" s="83" t="s">
        <v>1</v>
      </c>
      <c r="F1" s="117" t="s">
        <v>743</v>
      </c>
      <c r="G1" s="84" t="s">
        <v>347</v>
      </c>
      <c r="H1" s="84" t="s">
        <v>557</v>
      </c>
      <c r="I1" s="83" t="s">
        <v>258</v>
      </c>
      <c r="J1" s="81" t="s">
        <v>558</v>
      </c>
      <c r="K1" s="85" t="s">
        <v>559</v>
      </c>
      <c r="L1" s="1" t="s">
        <v>417</v>
      </c>
      <c r="M1" s="4" t="s">
        <v>418</v>
      </c>
    </row>
    <row r="2" spans="1:13" ht="12" customHeight="1" x14ac:dyDescent="0.3">
      <c r="A2" s="74"/>
      <c r="B2" s="75" t="s">
        <v>560</v>
      </c>
      <c r="C2" s="76" t="s">
        <v>530</v>
      </c>
      <c r="D2" s="5" t="s">
        <v>631</v>
      </c>
      <c r="E2" s="138" t="s">
        <v>654</v>
      </c>
      <c r="F2" s="121"/>
      <c r="G2" s="71" t="s">
        <v>428</v>
      </c>
      <c r="H2" s="71" t="s">
        <v>531</v>
      </c>
      <c r="I2" s="5"/>
      <c r="J2" s="104"/>
      <c r="K2" s="78"/>
      <c r="L2" s="112"/>
      <c r="M2" s="22"/>
    </row>
    <row r="3" spans="1:13" ht="13.5" x14ac:dyDescent="0.3">
      <c r="A3" s="74"/>
      <c r="B3" s="75" t="s">
        <v>560</v>
      </c>
      <c r="C3" s="76" t="s">
        <v>530</v>
      </c>
      <c r="D3" s="5" t="s">
        <v>631</v>
      </c>
      <c r="E3" s="138" t="s">
        <v>655</v>
      </c>
      <c r="F3" s="121"/>
      <c r="G3" s="71" t="s">
        <v>428</v>
      </c>
      <c r="H3" s="71" t="s">
        <v>531</v>
      </c>
      <c r="I3" s="5"/>
      <c r="J3" s="104"/>
      <c r="K3" s="78"/>
      <c r="L3" s="112"/>
      <c r="M3" s="22"/>
    </row>
    <row r="4" spans="1:13" ht="12" customHeight="1" x14ac:dyDescent="0.3">
      <c r="A4" s="74"/>
      <c r="B4" s="75" t="s">
        <v>560</v>
      </c>
      <c r="C4" s="76" t="s">
        <v>530</v>
      </c>
      <c r="D4" s="5" t="s">
        <v>631</v>
      </c>
      <c r="E4" s="138" t="s">
        <v>656</v>
      </c>
      <c r="F4" s="100"/>
      <c r="G4" s="71" t="s">
        <v>428</v>
      </c>
      <c r="H4" s="71" t="s">
        <v>346</v>
      </c>
      <c r="I4" s="5"/>
      <c r="J4" s="5"/>
      <c r="K4" s="78"/>
      <c r="L4" s="112"/>
      <c r="M4" s="22"/>
    </row>
    <row r="5" spans="1:13" ht="12" customHeight="1" x14ac:dyDescent="0.3">
      <c r="A5" s="74"/>
      <c r="B5" s="75" t="s">
        <v>560</v>
      </c>
      <c r="C5" s="76" t="s">
        <v>530</v>
      </c>
      <c r="D5" s="5" t="s">
        <v>653</v>
      </c>
      <c r="E5" s="138" t="s">
        <v>690</v>
      </c>
      <c r="F5" s="123"/>
      <c r="G5" s="80" t="s">
        <v>428</v>
      </c>
      <c r="H5" s="100" t="s">
        <v>691</v>
      </c>
      <c r="I5" s="5"/>
      <c r="J5" s="104"/>
      <c r="K5" s="78"/>
      <c r="L5" s="112"/>
      <c r="M5" s="2"/>
    </row>
    <row r="6" spans="1:13" ht="12" customHeight="1" x14ac:dyDescent="0.3">
      <c r="A6" s="74"/>
      <c r="B6" s="75" t="s">
        <v>560</v>
      </c>
      <c r="C6" s="76" t="s">
        <v>530</v>
      </c>
      <c r="D6" s="5" t="s">
        <v>653</v>
      </c>
      <c r="E6" s="138" t="s">
        <v>689</v>
      </c>
      <c r="F6" s="121"/>
      <c r="G6" s="71" t="s">
        <v>343</v>
      </c>
      <c r="H6" s="71" t="s">
        <v>255</v>
      </c>
      <c r="I6" s="5"/>
      <c r="J6" s="5"/>
      <c r="K6" s="78"/>
      <c r="L6" s="113"/>
      <c r="M6" s="22"/>
    </row>
    <row r="7" spans="1:13" ht="12" customHeight="1" x14ac:dyDescent="0.3">
      <c r="A7" s="74"/>
      <c r="B7" s="75" t="s">
        <v>560</v>
      </c>
      <c r="C7" s="76" t="s">
        <v>530</v>
      </c>
      <c r="D7" s="77" t="s">
        <v>533</v>
      </c>
      <c r="E7" s="138" t="s">
        <v>693</v>
      </c>
      <c r="F7" s="100"/>
      <c r="G7" s="71" t="s">
        <v>428</v>
      </c>
      <c r="H7" s="71" t="s">
        <v>119</v>
      </c>
      <c r="I7" s="5"/>
      <c r="J7" s="5"/>
      <c r="K7" s="78"/>
      <c r="L7" s="112"/>
      <c r="M7" s="22"/>
    </row>
    <row r="8" spans="1:13" ht="12" customHeight="1" x14ac:dyDescent="0.3">
      <c r="A8" s="74"/>
      <c r="B8" s="75" t="s">
        <v>560</v>
      </c>
      <c r="C8" s="76" t="s">
        <v>530</v>
      </c>
      <c r="D8" s="77" t="s">
        <v>533</v>
      </c>
      <c r="E8" s="138" t="s">
        <v>694</v>
      </c>
      <c r="F8" s="121"/>
      <c r="G8" s="71" t="s">
        <v>428</v>
      </c>
      <c r="H8" s="71" t="s">
        <v>119</v>
      </c>
      <c r="I8" s="5"/>
      <c r="J8" s="104"/>
      <c r="K8" s="78"/>
      <c r="L8" s="112"/>
      <c r="M8" s="2"/>
    </row>
    <row r="9" spans="1:13" x14ac:dyDescent="0.3">
      <c r="A9" s="74"/>
      <c r="B9" s="75" t="s">
        <v>560</v>
      </c>
      <c r="C9" s="76" t="s">
        <v>530</v>
      </c>
      <c r="D9" s="77" t="s">
        <v>533</v>
      </c>
      <c r="E9" s="138" t="s">
        <v>695</v>
      </c>
      <c r="F9" s="121"/>
      <c r="G9" s="71" t="s">
        <v>428</v>
      </c>
      <c r="H9" s="71" t="s">
        <v>119</v>
      </c>
      <c r="I9" s="5"/>
      <c r="J9" s="104"/>
      <c r="K9" s="78"/>
      <c r="L9" s="112"/>
      <c r="M9" s="2"/>
    </row>
    <row r="10" spans="1:13" ht="12" customHeight="1" x14ac:dyDescent="0.3">
      <c r="A10" s="74"/>
      <c r="B10" s="75" t="s">
        <v>560</v>
      </c>
      <c r="C10" s="76" t="s">
        <v>530</v>
      </c>
      <c r="D10" s="77" t="s">
        <v>533</v>
      </c>
      <c r="E10" s="138" t="s">
        <v>534</v>
      </c>
      <c r="F10" s="121"/>
      <c r="G10" s="71" t="s">
        <v>428</v>
      </c>
      <c r="H10" s="71" t="s">
        <v>119</v>
      </c>
      <c r="I10" s="5"/>
      <c r="J10" s="5"/>
      <c r="K10" s="78"/>
      <c r="L10" s="112"/>
      <c r="M10" s="22"/>
    </row>
    <row r="11" spans="1:13" x14ac:dyDescent="0.3">
      <c r="A11" s="74"/>
      <c r="B11" s="75" t="s">
        <v>560</v>
      </c>
      <c r="C11" s="76" t="s">
        <v>530</v>
      </c>
      <c r="D11" s="77" t="s">
        <v>533</v>
      </c>
      <c r="E11" s="138" t="s">
        <v>256</v>
      </c>
      <c r="F11" s="121"/>
      <c r="G11" s="71" t="s">
        <v>428</v>
      </c>
      <c r="H11" s="71" t="s">
        <v>119</v>
      </c>
      <c r="I11" s="5"/>
      <c r="J11" s="104"/>
      <c r="K11" s="78"/>
      <c r="L11" s="112"/>
      <c r="M11" s="22"/>
    </row>
    <row r="12" spans="1:13" ht="12" customHeight="1" x14ac:dyDescent="0.3">
      <c r="A12" s="74"/>
      <c r="B12" s="75" t="s">
        <v>560</v>
      </c>
      <c r="C12" s="76" t="s">
        <v>530</v>
      </c>
      <c r="D12" s="77" t="s">
        <v>533</v>
      </c>
      <c r="E12" s="138" t="s">
        <v>532</v>
      </c>
      <c r="F12" s="100"/>
      <c r="G12" s="71" t="s">
        <v>428</v>
      </c>
      <c r="H12" s="71" t="s">
        <v>119</v>
      </c>
      <c r="I12" s="5"/>
      <c r="J12" s="104"/>
      <c r="K12" s="78"/>
      <c r="L12" s="112"/>
      <c r="M12" s="22"/>
    </row>
    <row r="13" spans="1:13" ht="12" customHeight="1" x14ac:dyDescent="0.3">
      <c r="A13" s="74"/>
      <c r="B13" s="75" t="s">
        <v>560</v>
      </c>
      <c r="C13" s="76" t="s">
        <v>530</v>
      </c>
      <c r="D13" s="77" t="s">
        <v>535</v>
      </c>
      <c r="E13" s="138" t="s">
        <v>693</v>
      </c>
      <c r="F13" s="100"/>
      <c r="G13" s="71" t="s">
        <v>428</v>
      </c>
      <c r="H13" s="71" t="s">
        <v>119</v>
      </c>
      <c r="I13" s="5"/>
      <c r="J13" s="5"/>
      <c r="K13" s="78"/>
      <c r="L13" s="112"/>
      <c r="M13" s="22"/>
    </row>
    <row r="14" spans="1:13" ht="12" customHeight="1" x14ac:dyDescent="0.3">
      <c r="A14" s="74"/>
      <c r="B14" s="75" t="s">
        <v>560</v>
      </c>
      <c r="C14" s="76" t="s">
        <v>530</v>
      </c>
      <c r="D14" s="77" t="s">
        <v>535</v>
      </c>
      <c r="E14" s="138" t="s">
        <v>694</v>
      </c>
      <c r="F14" s="121"/>
      <c r="G14" s="71" t="s">
        <v>428</v>
      </c>
      <c r="H14" s="71" t="s">
        <v>119</v>
      </c>
      <c r="I14" s="5"/>
      <c r="J14" s="104"/>
      <c r="K14" s="78"/>
      <c r="L14" s="113"/>
      <c r="M14" s="2"/>
    </row>
    <row r="15" spans="1:13" ht="12" customHeight="1" x14ac:dyDescent="0.3">
      <c r="A15" s="74"/>
      <c r="B15" s="75" t="s">
        <v>560</v>
      </c>
      <c r="C15" s="76" t="s">
        <v>530</v>
      </c>
      <c r="D15" s="77" t="s">
        <v>535</v>
      </c>
      <c r="E15" s="138" t="s">
        <v>695</v>
      </c>
      <c r="F15" s="121"/>
      <c r="G15" s="71" t="s">
        <v>428</v>
      </c>
      <c r="H15" s="71" t="s">
        <v>119</v>
      </c>
      <c r="I15" s="5"/>
      <c r="J15" s="104"/>
      <c r="K15" s="78"/>
      <c r="L15" s="113"/>
      <c r="M15" s="2"/>
    </row>
    <row r="16" spans="1:13" ht="12" customHeight="1" x14ac:dyDescent="0.3">
      <c r="A16" s="74"/>
      <c r="B16" s="75" t="s">
        <v>560</v>
      </c>
      <c r="C16" s="76" t="s">
        <v>530</v>
      </c>
      <c r="D16" s="77" t="s">
        <v>535</v>
      </c>
      <c r="E16" s="138" t="s">
        <v>534</v>
      </c>
      <c r="F16" s="121"/>
      <c r="G16" s="71" t="s">
        <v>428</v>
      </c>
      <c r="H16" s="71" t="s">
        <v>119</v>
      </c>
      <c r="I16" s="5"/>
      <c r="J16" s="5"/>
      <c r="K16" s="78"/>
      <c r="L16" s="112"/>
      <c r="M16" s="22"/>
    </row>
    <row r="17" spans="1:13" ht="12" customHeight="1" x14ac:dyDescent="0.3">
      <c r="A17" s="74"/>
      <c r="B17" s="75" t="s">
        <v>560</v>
      </c>
      <c r="C17" s="76" t="s">
        <v>530</v>
      </c>
      <c r="D17" s="77" t="s">
        <v>535</v>
      </c>
      <c r="E17" s="138" t="s">
        <v>256</v>
      </c>
      <c r="F17" s="121"/>
      <c r="G17" s="71" t="s">
        <v>428</v>
      </c>
      <c r="H17" s="71" t="s">
        <v>119</v>
      </c>
      <c r="I17" s="5"/>
      <c r="J17" s="104"/>
      <c r="K17" s="78"/>
      <c r="L17" s="112"/>
      <c r="M17" s="22"/>
    </row>
    <row r="18" spans="1:13" ht="12" customHeight="1" x14ac:dyDescent="0.3">
      <c r="A18" s="74"/>
      <c r="B18" s="75" t="s">
        <v>560</v>
      </c>
      <c r="C18" s="76" t="s">
        <v>530</v>
      </c>
      <c r="D18" s="77" t="s">
        <v>535</v>
      </c>
      <c r="E18" s="138" t="s">
        <v>532</v>
      </c>
      <c r="F18" s="100"/>
      <c r="G18" s="71" t="s">
        <v>428</v>
      </c>
      <c r="H18" s="71" t="s">
        <v>531</v>
      </c>
      <c r="I18" s="5"/>
      <c r="J18" s="104"/>
      <c r="K18" s="78"/>
      <c r="L18" s="112"/>
      <c r="M18" s="22"/>
    </row>
    <row r="19" spans="1:13" ht="12" customHeight="1" x14ac:dyDescent="0.3">
      <c r="A19" s="74"/>
      <c r="B19" s="94" t="s">
        <v>113</v>
      </c>
      <c r="C19" s="95" t="s">
        <v>530</v>
      </c>
      <c r="D19" s="5" t="s">
        <v>631</v>
      </c>
      <c r="E19" s="138" t="s">
        <v>657</v>
      </c>
      <c r="F19" s="100"/>
      <c r="G19" s="71" t="s">
        <v>428</v>
      </c>
      <c r="H19" s="71" t="s">
        <v>114</v>
      </c>
      <c r="I19" s="5"/>
      <c r="J19" s="104"/>
      <c r="K19" s="78"/>
      <c r="L19" s="112"/>
      <c r="M19" s="22"/>
    </row>
    <row r="20" spans="1:13" ht="12" customHeight="1" x14ac:dyDescent="0.3">
      <c r="A20" s="74"/>
      <c r="B20" s="94" t="s">
        <v>115</v>
      </c>
      <c r="C20" s="95" t="s">
        <v>530</v>
      </c>
      <c r="D20" s="5" t="s">
        <v>631</v>
      </c>
      <c r="E20" s="138" t="s">
        <v>658</v>
      </c>
      <c r="F20" s="100"/>
      <c r="G20" s="71" t="s">
        <v>428</v>
      </c>
      <c r="H20" s="71" t="s">
        <v>531</v>
      </c>
      <c r="I20" s="5"/>
      <c r="J20" s="104"/>
      <c r="K20" s="78"/>
      <c r="L20" s="112"/>
      <c r="M20" s="22"/>
    </row>
    <row r="21" spans="1:13" ht="12" customHeight="1" x14ac:dyDescent="0.3">
      <c r="A21" s="74"/>
      <c r="B21" s="94" t="s">
        <v>116</v>
      </c>
      <c r="C21" s="95" t="s">
        <v>530</v>
      </c>
      <c r="D21" s="5" t="s">
        <v>631</v>
      </c>
      <c r="E21" s="138" t="s">
        <v>117</v>
      </c>
      <c r="F21" s="100"/>
      <c r="G21" s="71" t="s">
        <v>428</v>
      </c>
      <c r="H21" s="71" t="s">
        <v>531</v>
      </c>
      <c r="I21" s="5"/>
      <c r="J21" s="5"/>
      <c r="K21" s="78"/>
      <c r="L21" s="109"/>
      <c r="M21" s="22"/>
    </row>
    <row r="22" spans="1:13" ht="12" customHeight="1" x14ac:dyDescent="0.3">
      <c r="A22" s="74"/>
      <c r="B22" s="94" t="s">
        <v>178</v>
      </c>
      <c r="C22" s="95" t="s">
        <v>530</v>
      </c>
      <c r="D22" s="5" t="s">
        <v>631</v>
      </c>
      <c r="E22" s="138" t="s">
        <v>630</v>
      </c>
      <c r="F22" s="100"/>
      <c r="G22" s="71" t="s">
        <v>428</v>
      </c>
      <c r="H22" s="71" t="s">
        <v>531</v>
      </c>
      <c r="I22" s="5"/>
      <c r="J22" s="104"/>
      <c r="K22" s="78"/>
      <c r="L22" s="112"/>
      <c r="M22" s="2"/>
    </row>
    <row r="23" spans="1:13" ht="12" customHeight="1" x14ac:dyDescent="0.3">
      <c r="A23" s="74"/>
      <c r="B23" s="94" t="s">
        <v>151</v>
      </c>
      <c r="C23" s="95" t="s">
        <v>530</v>
      </c>
      <c r="D23" s="5" t="s">
        <v>631</v>
      </c>
      <c r="E23" s="138" t="s">
        <v>637</v>
      </c>
      <c r="F23" s="100"/>
      <c r="G23" s="71" t="s">
        <v>343</v>
      </c>
      <c r="H23" s="71" t="s">
        <v>114</v>
      </c>
      <c r="I23" s="5"/>
      <c r="J23" s="104"/>
      <c r="K23" s="78"/>
      <c r="L23" s="112"/>
      <c r="M23" s="2"/>
    </row>
    <row r="24" spans="1:13" ht="12" customHeight="1" x14ac:dyDescent="0.2">
      <c r="A24" s="74"/>
      <c r="B24" s="94" t="s">
        <v>151</v>
      </c>
      <c r="C24" s="95" t="s">
        <v>530</v>
      </c>
      <c r="D24" s="5" t="s">
        <v>631</v>
      </c>
      <c r="E24" s="79" t="s">
        <v>17</v>
      </c>
      <c r="F24" s="100"/>
      <c r="G24" s="9" t="s">
        <v>343</v>
      </c>
      <c r="H24" s="9" t="s">
        <v>531</v>
      </c>
      <c r="I24" s="5"/>
      <c r="J24" s="5"/>
      <c r="K24" s="78"/>
      <c r="L24" s="109"/>
      <c r="M24" s="22"/>
    </row>
    <row r="25" spans="1:13" x14ac:dyDescent="0.3">
      <c r="A25" s="74"/>
      <c r="B25" s="14" t="s">
        <v>555</v>
      </c>
      <c r="C25" s="15" t="s">
        <v>530</v>
      </c>
      <c r="D25" s="7" t="s">
        <v>631</v>
      </c>
      <c r="E25" s="79" t="s">
        <v>35</v>
      </c>
      <c r="F25" s="100"/>
      <c r="G25" s="9" t="s">
        <v>428</v>
      </c>
      <c r="H25" s="9" t="s">
        <v>531</v>
      </c>
      <c r="I25" s="5"/>
      <c r="J25" s="104"/>
      <c r="K25" s="78"/>
      <c r="L25" s="112"/>
      <c r="M25" s="22"/>
    </row>
    <row r="26" spans="1:13" ht="12" customHeight="1" x14ac:dyDescent="0.3">
      <c r="A26" s="74"/>
      <c r="B26" s="94" t="s">
        <v>151</v>
      </c>
      <c r="C26" s="95" t="s">
        <v>530</v>
      </c>
      <c r="D26" s="77" t="s">
        <v>533</v>
      </c>
      <c r="E26" s="138" t="s">
        <v>692</v>
      </c>
      <c r="F26" s="100"/>
      <c r="G26" s="71" t="s">
        <v>428</v>
      </c>
      <c r="H26" s="71" t="s">
        <v>114</v>
      </c>
      <c r="I26" s="5"/>
      <c r="J26" s="104"/>
      <c r="K26" s="78"/>
      <c r="L26" s="112"/>
      <c r="M26" s="22"/>
    </row>
    <row r="27" spans="1:13" ht="12" customHeight="1" x14ac:dyDescent="0.3">
      <c r="A27" s="74"/>
      <c r="B27" s="94" t="s">
        <v>115</v>
      </c>
      <c r="C27" s="95" t="s">
        <v>530</v>
      </c>
      <c r="D27" s="77" t="s">
        <v>533</v>
      </c>
      <c r="E27" s="138" t="s">
        <v>118</v>
      </c>
      <c r="F27" s="100"/>
      <c r="G27" s="71" t="s">
        <v>428</v>
      </c>
      <c r="H27" s="71" t="s">
        <v>119</v>
      </c>
      <c r="I27" s="5"/>
      <c r="J27" s="104"/>
      <c r="K27" s="78"/>
      <c r="L27" s="112"/>
      <c r="M27" s="2"/>
    </row>
    <row r="28" spans="1:13" ht="12" customHeight="1" x14ac:dyDescent="0.3">
      <c r="A28" s="74"/>
      <c r="B28" s="94" t="s">
        <v>115</v>
      </c>
      <c r="C28" s="95" t="s">
        <v>530</v>
      </c>
      <c r="D28" s="77" t="s">
        <v>533</v>
      </c>
      <c r="E28" s="138" t="s">
        <v>523</v>
      </c>
      <c r="F28" s="100"/>
      <c r="G28" s="71" t="s">
        <v>428</v>
      </c>
      <c r="H28" s="71" t="s">
        <v>119</v>
      </c>
      <c r="I28" s="5"/>
      <c r="J28" s="5"/>
      <c r="K28" s="78"/>
      <c r="L28" s="109"/>
      <c r="M28" s="22"/>
    </row>
    <row r="29" spans="1:13" x14ac:dyDescent="0.3">
      <c r="A29" s="74"/>
      <c r="B29" s="94" t="s">
        <v>151</v>
      </c>
      <c r="C29" s="95" t="s">
        <v>530</v>
      </c>
      <c r="D29" s="77" t="s">
        <v>535</v>
      </c>
      <c r="E29" s="138" t="s">
        <v>121</v>
      </c>
      <c r="F29" s="100"/>
      <c r="G29" s="71" t="s">
        <v>428</v>
      </c>
      <c r="H29" s="100" t="s">
        <v>119</v>
      </c>
      <c r="I29" s="5"/>
      <c r="J29" s="104"/>
      <c r="K29" s="78"/>
      <c r="L29" s="112"/>
      <c r="M29" s="22"/>
    </row>
    <row r="30" spans="1:13" x14ac:dyDescent="0.3">
      <c r="A30" s="74"/>
      <c r="B30" s="94" t="s">
        <v>120</v>
      </c>
      <c r="C30" s="95" t="s">
        <v>530</v>
      </c>
      <c r="D30" s="77" t="s">
        <v>535</v>
      </c>
      <c r="E30" s="138" t="s">
        <v>122</v>
      </c>
      <c r="F30" s="100"/>
      <c r="G30" s="71" t="s">
        <v>428</v>
      </c>
      <c r="H30" s="71" t="s">
        <v>119</v>
      </c>
      <c r="I30" s="5"/>
      <c r="J30" s="5"/>
      <c r="K30" s="78"/>
      <c r="L30" s="112"/>
      <c r="M30" s="22"/>
    </row>
    <row r="31" spans="1:13" ht="12" customHeight="1" x14ac:dyDescent="0.3">
      <c r="A31" s="74"/>
      <c r="B31" s="94" t="s">
        <v>123</v>
      </c>
      <c r="C31" s="95" t="s">
        <v>530</v>
      </c>
      <c r="D31" s="77" t="s">
        <v>535</v>
      </c>
      <c r="E31" s="138" t="s">
        <v>124</v>
      </c>
      <c r="F31" s="100"/>
      <c r="G31" s="71" t="s">
        <v>428</v>
      </c>
      <c r="H31" s="71" t="s">
        <v>114</v>
      </c>
      <c r="I31" s="5"/>
      <c r="J31" s="104"/>
      <c r="K31" s="78"/>
      <c r="L31" s="112"/>
      <c r="M31" s="2"/>
    </row>
    <row r="32" spans="1:13" ht="12.75" customHeight="1" x14ac:dyDescent="0.3">
      <c r="A32" s="74"/>
      <c r="B32" s="94" t="s">
        <v>115</v>
      </c>
      <c r="C32" s="95" t="s">
        <v>530</v>
      </c>
      <c r="D32" s="77" t="s">
        <v>535</v>
      </c>
      <c r="E32" s="138" t="s">
        <v>125</v>
      </c>
      <c r="F32" s="100"/>
      <c r="G32" s="71" t="s">
        <v>428</v>
      </c>
      <c r="H32" s="71" t="s">
        <v>114</v>
      </c>
      <c r="I32" s="5"/>
      <c r="J32" s="104"/>
      <c r="K32" s="78"/>
      <c r="L32" s="112"/>
      <c r="M32" s="2"/>
    </row>
    <row r="33" spans="1:13" x14ac:dyDescent="0.3">
      <c r="A33" s="74"/>
      <c r="B33" s="94" t="s">
        <v>115</v>
      </c>
      <c r="C33" s="95" t="s">
        <v>530</v>
      </c>
      <c r="D33" s="77" t="s">
        <v>535</v>
      </c>
      <c r="E33" s="138" t="s">
        <v>126</v>
      </c>
      <c r="F33" s="100"/>
      <c r="G33" s="71" t="s">
        <v>428</v>
      </c>
      <c r="H33" s="71" t="s">
        <v>114</v>
      </c>
      <c r="I33" s="5"/>
      <c r="J33" s="5"/>
      <c r="K33" s="78"/>
      <c r="L33" s="112"/>
      <c r="M33" s="22"/>
    </row>
    <row r="34" spans="1:13" ht="12" customHeight="1" x14ac:dyDescent="0.3">
      <c r="A34" s="74"/>
      <c r="B34" s="94" t="s">
        <v>115</v>
      </c>
      <c r="C34" s="95" t="s">
        <v>530</v>
      </c>
      <c r="D34" s="77" t="s">
        <v>535</v>
      </c>
      <c r="E34" s="138" t="s">
        <v>127</v>
      </c>
      <c r="F34" s="100"/>
      <c r="G34" s="71" t="s">
        <v>428</v>
      </c>
      <c r="H34" s="71" t="s">
        <v>119</v>
      </c>
      <c r="I34" s="5"/>
      <c r="J34" s="104"/>
      <c r="K34" s="78"/>
      <c r="L34" s="109"/>
      <c r="M34" s="22"/>
    </row>
    <row r="35" spans="1:13" ht="12" customHeight="1" x14ac:dyDescent="0.3">
      <c r="A35" s="74"/>
      <c r="B35" s="94" t="s">
        <v>128</v>
      </c>
      <c r="C35" s="95" t="s">
        <v>530</v>
      </c>
      <c r="D35" s="77" t="s">
        <v>535</v>
      </c>
      <c r="E35" s="138" t="s">
        <v>129</v>
      </c>
      <c r="F35" s="100"/>
      <c r="G35" s="71" t="s">
        <v>428</v>
      </c>
      <c r="H35" s="71" t="s">
        <v>119</v>
      </c>
      <c r="I35" s="5"/>
      <c r="J35" s="104"/>
      <c r="K35" s="78"/>
      <c r="L35" s="109"/>
      <c r="M35" s="22"/>
    </row>
    <row r="36" spans="1:13" ht="12" customHeight="1" x14ac:dyDescent="0.3">
      <c r="A36" s="74"/>
      <c r="B36" s="94" t="s">
        <v>123</v>
      </c>
      <c r="C36" s="95" t="s">
        <v>530</v>
      </c>
      <c r="D36" s="77" t="s">
        <v>535</v>
      </c>
      <c r="E36" s="138" t="s">
        <v>130</v>
      </c>
      <c r="F36" s="100"/>
      <c r="G36" s="71" t="s">
        <v>428</v>
      </c>
      <c r="H36" s="71" t="s">
        <v>119</v>
      </c>
      <c r="I36" s="5"/>
      <c r="J36" s="5"/>
      <c r="K36" s="78"/>
      <c r="L36" s="112"/>
      <c r="M36" s="22"/>
    </row>
    <row r="37" spans="1:13" ht="12" customHeight="1" x14ac:dyDescent="0.3">
      <c r="A37" s="74"/>
      <c r="B37" s="96" t="s">
        <v>45</v>
      </c>
      <c r="C37" s="97" t="s">
        <v>530</v>
      </c>
      <c r="D37" s="5" t="s">
        <v>631</v>
      </c>
      <c r="E37" s="138" t="s">
        <v>441</v>
      </c>
      <c r="F37" s="100"/>
      <c r="G37" s="71" t="s">
        <v>428</v>
      </c>
      <c r="H37" s="98" t="s">
        <v>429</v>
      </c>
      <c r="I37" s="5"/>
      <c r="J37" s="104"/>
      <c r="K37" s="78"/>
      <c r="L37" s="112"/>
      <c r="M37" s="22"/>
    </row>
    <row r="38" spans="1:13" ht="12" customHeight="1" x14ac:dyDescent="0.3">
      <c r="A38" s="74"/>
      <c r="B38" s="96" t="s">
        <v>486</v>
      </c>
      <c r="C38" s="97" t="s">
        <v>530</v>
      </c>
      <c r="D38" s="5" t="s">
        <v>631</v>
      </c>
      <c r="E38" s="138" t="s">
        <v>442</v>
      </c>
      <c r="F38" s="100"/>
      <c r="G38" s="71" t="s">
        <v>343</v>
      </c>
      <c r="H38" s="98" t="s">
        <v>60</v>
      </c>
      <c r="I38" s="5"/>
      <c r="J38" s="104"/>
      <c r="K38" s="78"/>
      <c r="L38" s="112"/>
      <c r="M38" s="22"/>
    </row>
    <row r="39" spans="1:13" ht="12" customHeight="1" x14ac:dyDescent="0.3">
      <c r="A39" s="74"/>
      <c r="B39" s="96" t="s">
        <v>486</v>
      </c>
      <c r="C39" s="97" t="s">
        <v>530</v>
      </c>
      <c r="D39" s="5" t="s">
        <v>631</v>
      </c>
      <c r="E39" s="138" t="s">
        <v>61</v>
      </c>
      <c r="F39" s="100"/>
      <c r="G39" s="71" t="s">
        <v>428</v>
      </c>
      <c r="H39" s="71" t="s">
        <v>62</v>
      </c>
      <c r="I39" s="5"/>
      <c r="J39" s="5"/>
      <c r="K39" s="78"/>
      <c r="L39" s="112"/>
      <c r="M39" s="22"/>
    </row>
    <row r="40" spans="1:13" ht="12" customHeight="1" x14ac:dyDescent="0.3">
      <c r="A40" s="8"/>
      <c r="B40" s="16" t="s">
        <v>486</v>
      </c>
      <c r="C40" s="17" t="s">
        <v>530</v>
      </c>
      <c r="D40" s="7" t="s">
        <v>631</v>
      </c>
      <c r="E40" s="138" t="s">
        <v>441</v>
      </c>
      <c r="F40" s="100"/>
      <c r="G40" s="9" t="s">
        <v>428</v>
      </c>
      <c r="H40" s="98" t="s">
        <v>429</v>
      </c>
      <c r="I40" s="19"/>
      <c r="J40" s="104"/>
      <c r="K40" s="78"/>
      <c r="L40" s="112"/>
      <c r="M40" s="22"/>
    </row>
    <row r="41" spans="1:13" ht="12" customHeight="1" x14ac:dyDescent="0.3">
      <c r="A41" s="8"/>
      <c r="B41" s="16" t="s">
        <v>486</v>
      </c>
      <c r="C41" s="17" t="s">
        <v>530</v>
      </c>
      <c r="D41" s="7" t="s">
        <v>631</v>
      </c>
      <c r="E41" s="138" t="s">
        <v>442</v>
      </c>
      <c r="F41" s="100"/>
      <c r="G41" s="9" t="s">
        <v>428</v>
      </c>
      <c r="H41" s="9" t="s">
        <v>601</v>
      </c>
      <c r="I41" s="19"/>
      <c r="J41" s="5"/>
      <c r="K41" s="78"/>
      <c r="L41" s="112"/>
      <c r="M41" s="22"/>
    </row>
    <row r="42" spans="1:13" ht="12" customHeight="1" x14ac:dyDescent="0.3">
      <c r="A42" s="8"/>
      <c r="B42" s="16" t="s">
        <v>486</v>
      </c>
      <c r="C42" s="17" t="s">
        <v>530</v>
      </c>
      <c r="D42" s="7" t="s">
        <v>631</v>
      </c>
      <c r="E42" s="138" t="s">
        <v>443</v>
      </c>
      <c r="F42" s="100"/>
      <c r="G42" s="9" t="s">
        <v>428</v>
      </c>
      <c r="H42" s="9" t="s">
        <v>602</v>
      </c>
      <c r="I42" s="9"/>
      <c r="J42" s="104"/>
      <c r="K42" s="78"/>
      <c r="L42" s="112"/>
      <c r="M42" s="2"/>
    </row>
    <row r="43" spans="1:13" ht="12" customHeight="1" x14ac:dyDescent="0.3">
      <c r="A43" s="74"/>
      <c r="B43" s="96" t="s">
        <v>45</v>
      </c>
      <c r="C43" s="97" t="s">
        <v>530</v>
      </c>
      <c r="D43" s="5" t="s">
        <v>653</v>
      </c>
      <c r="E43" s="138" t="s">
        <v>438</v>
      </c>
      <c r="F43" s="100"/>
      <c r="G43" s="71" t="s">
        <v>428</v>
      </c>
      <c r="H43" s="98" t="s">
        <v>429</v>
      </c>
      <c r="I43" s="5"/>
      <c r="J43" s="104"/>
      <c r="K43" s="78"/>
      <c r="L43" s="112"/>
      <c r="M43" s="2"/>
    </row>
    <row r="44" spans="1:13" ht="12" customHeight="1" x14ac:dyDescent="0.3">
      <c r="A44" s="74"/>
      <c r="B44" s="96" t="s">
        <v>486</v>
      </c>
      <c r="C44" s="97" t="s">
        <v>530</v>
      </c>
      <c r="D44" s="5" t="s">
        <v>653</v>
      </c>
      <c r="E44" s="138" t="s">
        <v>439</v>
      </c>
      <c r="F44" s="100"/>
      <c r="G44" s="71" t="s">
        <v>428</v>
      </c>
      <c r="H44" s="98" t="s">
        <v>429</v>
      </c>
      <c r="I44" s="5"/>
      <c r="J44" s="5"/>
      <c r="K44" s="78"/>
      <c r="L44" s="112"/>
      <c r="M44" s="22"/>
    </row>
    <row r="45" spans="1:13" ht="12" customHeight="1" x14ac:dyDescent="0.3">
      <c r="A45" s="8"/>
      <c r="B45" s="16" t="s">
        <v>486</v>
      </c>
      <c r="C45" s="17" t="s">
        <v>530</v>
      </c>
      <c r="D45" s="5" t="s">
        <v>653</v>
      </c>
      <c r="E45" s="138" t="s">
        <v>438</v>
      </c>
      <c r="F45" s="100"/>
      <c r="G45" s="9" t="s">
        <v>343</v>
      </c>
      <c r="H45" s="98" t="s">
        <v>429</v>
      </c>
      <c r="I45" s="19"/>
      <c r="J45" s="5"/>
      <c r="K45" s="78"/>
      <c r="L45" s="112"/>
      <c r="M45" s="22"/>
    </row>
    <row r="46" spans="1:13" ht="12" customHeight="1" x14ac:dyDescent="0.3">
      <c r="A46" s="8"/>
      <c r="B46" s="16" t="s">
        <v>486</v>
      </c>
      <c r="C46" s="17" t="s">
        <v>530</v>
      </c>
      <c r="D46" s="5" t="s">
        <v>653</v>
      </c>
      <c r="E46" s="138" t="s">
        <v>439</v>
      </c>
      <c r="F46" s="100"/>
      <c r="G46" s="9" t="s">
        <v>428</v>
      </c>
      <c r="H46" s="98" t="s">
        <v>429</v>
      </c>
      <c r="I46" s="19"/>
      <c r="J46" s="104"/>
      <c r="K46" s="78"/>
      <c r="L46" s="112"/>
      <c r="M46" s="22"/>
    </row>
    <row r="47" spans="1:13" ht="12" customHeight="1" x14ac:dyDescent="0.3">
      <c r="A47" s="130"/>
      <c r="B47" s="146" t="s">
        <v>636</v>
      </c>
      <c r="C47" s="17" t="s">
        <v>530</v>
      </c>
      <c r="D47" s="136" t="s">
        <v>631</v>
      </c>
      <c r="E47" s="136" t="s">
        <v>650</v>
      </c>
      <c r="F47" s="129"/>
      <c r="G47" s="9" t="s">
        <v>428</v>
      </c>
      <c r="H47" s="137" t="s">
        <v>635</v>
      </c>
      <c r="I47" s="130"/>
      <c r="J47" s="130"/>
      <c r="K47" s="131"/>
      <c r="L47" s="147"/>
      <c r="M47" s="149"/>
    </row>
    <row r="48" spans="1:13" ht="12" customHeight="1" x14ac:dyDescent="0.3">
      <c r="A48" s="130"/>
      <c r="B48" s="146" t="s">
        <v>636</v>
      </c>
      <c r="C48" s="17" t="s">
        <v>530</v>
      </c>
      <c r="D48" s="136" t="s">
        <v>631</v>
      </c>
      <c r="E48" s="136" t="s">
        <v>640</v>
      </c>
      <c r="F48" s="129"/>
      <c r="G48" s="9" t="s">
        <v>428</v>
      </c>
      <c r="H48" s="137" t="s">
        <v>635</v>
      </c>
      <c r="I48" s="130"/>
      <c r="J48" s="130"/>
      <c r="K48" s="131"/>
      <c r="L48" s="147"/>
      <c r="M48" s="133"/>
    </row>
    <row r="49" spans="1:13" ht="12" customHeight="1" x14ac:dyDescent="0.3">
      <c r="A49" s="130"/>
      <c r="B49" s="146" t="s">
        <v>636</v>
      </c>
      <c r="C49" s="17" t="s">
        <v>530</v>
      </c>
      <c r="D49" s="136" t="s">
        <v>631</v>
      </c>
      <c r="E49" s="136" t="s">
        <v>644</v>
      </c>
      <c r="F49" s="129"/>
      <c r="G49" s="9" t="s">
        <v>428</v>
      </c>
      <c r="H49" s="137" t="s">
        <v>635</v>
      </c>
      <c r="I49" s="130"/>
      <c r="J49" s="130"/>
      <c r="K49" s="131"/>
      <c r="L49" s="147"/>
      <c r="M49" s="133"/>
    </row>
    <row r="50" spans="1:13" ht="14.25" customHeight="1" x14ac:dyDescent="0.3">
      <c r="A50" s="130"/>
      <c r="B50" s="146" t="s">
        <v>636</v>
      </c>
      <c r="C50" s="17" t="s">
        <v>530</v>
      </c>
      <c r="D50" s="136" t="s">
        <v>631</v>
      </c>
      <c r="E50" s="136" t="s">
        <v>647</v>
      </c>
      <c r="F50" s="129"/>
      <c r="G50" s="9" t="s">
        <v>428</v>
      </c>
      <c r="H50" s="137" t="s">
        <v>635</v>
      </c>
      <c r="I50" s="130"/>
      <c r="J50" s="130"/>
      <c r="K50" s="131"/>
      <c r="L50" s="147"/>
      <c r="M50" s="133"/>
    </row>
    <row r="51" spans="1:13" ht="12" customHeight="1" x14ac:dyDescent="0.3">
      <c r="A51" s="130"/>
      <c r="B51" s="146" t="s">
        <v>636</v>
      </c>
      <c r="C51" s="17" t="s">
        <v>530</v>
      </c>
      <c r="D51" s="136" t="s">
        <v>631</v>
      </c>
      <c r="E51" s="150" t="s">
        <v>649</v>
      </c>
      <c r="F51" s="129"/>
      <c r="G51" s="9" t="s">
        <v>428</v>
      </c>
      <c r="H51" s="137" t="s">
        <v>635</v>
      </c>
      <c r="I51" s="130"/>
      <c r="J51" s="130"/>
      <c r="K51" s="131"/>
      <c r="L51" s="147"/>
      <c r="M51" s="133"/>
    </row>
    <row r="52" spans="1:13" ht="12" customHeight="1" x14ac:dyDescent="0.3">
      <c r="A52" s="74"/>
      <c r="B52" s="75" t="s">
        <v>560</v>
      </c>
      <c r="C52" s="99" t="s">
        <v>634</v>
      </c>
      <c r="D52" s="77" t="s">
        <v>575</v>
      </c>
      <c r="E52" s="138" t="s">
        <v>671</v>
      </c>
      <c r="F52" s="100"/>
      <c r="G52" s="71" t="s">
        <v>428</v>
      </c>
      <c r="H52" s="90" t="s">
        <v>680</v>
      </c>
      <c r="I52" s="5"/>
      <c r="J52" s="5"/>
      <c r="K52" s="78"/>
      <c r="L52" s="112"/>
      <c r="M52" s="22"/>
    </row>
    <row r="53" spans="1:13" ht="12" customHeight="1" x14ac:dyDescent="0.3">
      <c r="A53" s="74"/>
      <c r="B53" s="75" t="s">
        <v>560</v>
      </c>
      <c r="C53" s="99" t="s">
        <v>634</v>
      </c>
      <c r="D53" s="77" t="s">
        <v>575</v>
      </c>
      <c r="E53" s="138" t="s">
        <v>576</v>
      </c>
      <c r="F53" s="121"/>
      <c r="G53" s="71" t="s">
        <v>428</v>
      </c>
      <c r="H53" s="100" t="s">
        <v>681</v>
      </c>
      <c r="I53" s="5"/>
      <c r="J53" s="104"/>
      <c r="K53" s="78"/>
      <c r="L53" s="111"/>
      <c r="M53" s="2"/>
    </row>
    <row r="54" spans="1:13" ht="12" customHeight="1" x14ac:dyDescent="0.3">
      <c r="A54" s="74"/>
      <c r="B54" s="75" t="s">
        <v>560</v>
      </c>
      <c r="C54" s="99" t="s">
        <v>634</v>
      </c>
      <c r="D54" s="77" t="s">
        <v>575</v>
      </c>
      <c r="E54" s="138" t="s">
        <v>249</v>
      </c>
      <c r="F54" s="102"/>
      <c r="G54" s="80" t="s">
        <v>428</v>
      </c>
      <c r="H54" s="100" t="s">
        <v>674</v>
      </c>
      <c r="I54" s="5"/>
      <c r="J54" s="5"/>
      <c r="K54" s="78"/>
      <c r="L54" s="112"/>
      <c r="M54" s="22"/>
    </row>
    <row r="55" spans="1:13" ht="12" customHeight="1" x14ac:dyDescent="0.3">
      <c r="A55" s="74"/>
      <c r="B55" s="75" t="s">
        <v>560</v>
      </c>
      <c r="C55" s="99" t="s">
        <v>634</v>
      </c>
      <c r="D55" s="77" t="s">
        <v>575</v>
      </c>
      <c r="E55" s="138" t="s">
        <v>672</v>
      </c>
      <c r="F55" s="100"/>
      <c r="G55" s="80" t="s">
        <v>428</v>
      </c>
      <c r="H55" s="100" t="s">
        <v>673</v>
      </c>
      <c r="I55" s="5"/>
      <c r="J55" s="104"/>
      <c r="K55" s="78"/>
      <c r="L55" s="112"/>
      <c r="M55" s="22"/>
    </row>
    <row r="56" spans="1:13" ht="12" customHeight="1" x14ac:dyDescent="0.3">
      <c r="A56" s="74"/>
      <c r="B56" s="75" t="s">
        <v>560</v>
      </c>
      <c r="C56" s="99" t="s">
        <v>634</v>
      </c>
      <c r="D56" s="77" t="s">
        <v>575</v>
      </c>
      <c r="E56" s="138" t="s">
        <v>250</v>
      </c>
      <c r="F56" s="100"/>
      <c r="G56" s="80" t="s">
        <v>428</v>
      </c>
      <c r="H56" s="100" t="s">
        <v>251</v>
      </c>
      <c r="I56" s="5"/>
      <c r="J56" s="5"/>
      <c r="K56" s="78"/>
      <c r="L56" s="112"/>
      <c r="M56" s="22"/>
    </row>
    <row r="57" spans="1:13" ht="12" customHeight="1" x14ac:dyDescent="0.3">
      <c r="A57" s="74"/>
      <c r="B57" s="75" t="s">
        <v>560</v>
      </c>
      <c r="C57" s="99" t="s">
        <v>634</v>
      </c>
      <c r="D57" s="77" t="s">
        <v>575</v>
      </c>
      <c r="E57" s="138" t="s">
        <v>252</v>
      </c>
      <c r="F57" s="100"/>
      <c r="G57" s="80" t="s">
        <v>428</v>
      </c>
      <c r="H57" s="100" t="s">
        <v>253</v>
      </c>
      <c r="I57" s="5"/>
      <c r="J57" s="104"/>
      <c r="K57" s="78"/>
      <c r="L57" s="112"/>
      <c r="M57" s="2"/>
    </row>
    <row r="58" spans="1:13" ht="12" customHeight="1" x14ac:dyDescent="0.3">
      <c r="A58" s="74"/>
      <c r="B58" s="75" t="s">
        <v>560</v>
      </c>
      <c r="C58" s="99" t="s">
        <v>634</v>
      </c>
      <c r="D58" s="77" t="s">
        <v>575</v>
      </c>
      <c r="E58" s="138" t="s">
        <v>578</v>
      </c>
      <c r="F58" s="121"/>
      <c r="G58" s="80" t="s">
        <v>428</v>
      </c>
      <c r="H58" s="100" t="s">
        <v>674</v>
      </c>
      <c r="I58" s="5"/>
      <c r="J58" s="104"/>
      <c r="K58" s="78"/>
      <c r="L58" s="112"/>
      <c r="M58" s="2"/>
    </row>
    <row r="59" spans="1:13" ht="12" customHeight="1" x14ac:dyDescent="0.3">
      <c r="A59" s="74"/>
      <c r="B59" s="75" t="s">
        <v>560</v>
      </c>
      <c r="C59" s="99" t="s">
        <v>634</v>
      </c>
      <c r="D59" s="77" t="s">
        <v>575</v>
      </c>
      <c r="E59" s="138" t="s">
        <v>254</v>
      </c>
      <c r="F59" s="121"/>
      <c r="G59" s="80" t="s">
        <v>428</v>
      </c>
      <c r="H59" s="100" t="s">
        <v>675</v>
      </c>
      <c r="I59" s="5"/>
      <c r="J59" s="5"/>
      <c r="K59" s="78"/>
      <c r="L59" s="112"/>
      <c r="M59" s="22"/>
    </row>
    <row r="60" spans="1:13" ht="12" customHeight="1" x14ac:dyDescent="0.3">
      <c r="A60" s="74"/>
      <c r="B60" s="75" t="s">
        <v>560</v>
      </c>
      <c r="C60" s="99" t="s">
        <v>634</v>
      </c>
      <c r="D60" s="77" t="s">
        <v>575</v>
      </c>
      <c r="E60" s="138" t="s">
        <v>65</v>
      </c>
      <c r="F60" s="71"/>
      <c r="G60" s="71" t="s">
        <v>409</v>
      </c>
      <c r="H60" s="100" t="s">
        <v>223</v>
      </c>
      <c r="I60" s="5"/>
      <c r="J60" s="104"/>
      <c r="K60" s="78"/>
      <c r="L60" s="112"/>
      <c r="M60" s="22"/>
    </row>
    <row r="61" spans="1:13" ht="12" customHeight="1" x14ac:dyDescent="0.3">
      <c r="A61" s="74"/>
      <c r="B61" s="75" t="s">
        <v>560</v>
      </c>
      <c r="C61" s="99" t="s">
        <v>634</v>
      </c>
      <c r="D61" s="77" t="s">
        <v>575</v>
      </c>
      <c r="E61" s="138" t="s">
        <v>579</v>
      </c>
      <c r="F61" s="121"/>
      <c r="G61" s="71" t="s">
        <v>428</v>
      </c>
      <c r="H61" s="100" t="s">
        <v>674</v>
      </c>
      <c r="I61" s="5"/>
      <c r="J61" s="104"/>
      <c r="K61" s="78"/>
      <c r="L61" s="112"/>
      <c r="M61" s="22"/>
    </row>
    <row r="62" spans="1:13" ht="12" customHeight="1" x14ac:dyDescent="0.3">
      <c r="A62" s="74"/>
      <c r="B62" s="75" t="s">
        <v>560</v>
      </c>
      <c r="C62" s="99" t="s">
        <v>634</v>
      </c>
      <c r="D62" s="77" t="s">
        <v>575</v>
      </c>
      <c r="E62" s="138" t="s">
        <v>580</v>
      </c>
      <c r="F62" s="121"/>
      <c r="G62" s="71" t="s">
        <v>428</v>
      </c>
      <c r="H62" s="100" t="s">
        <v>577</v>
      </c>
      <c r="I62" s="5"/>
      <c r="J62" s="5"/>
      <c r="K62" s="78"/>
      <c r="L62" s="112"/>
      <c r="M62" s="22"/>
    </row>
    <row r="63" spans="1:13" ht="12" customHeight="1" x14ac:dyDescent="0.2">
      <c r="A63" s="74"/>
      <c r="B63" s="10" t="s">
        <v>560</v>
      </c>
      <c r="C63" s="11" t="s">
        <v>634</v>
      </c>
      <c r="D63" s="7" t="s">
        <v>575</v>
      </c>
      <c r="E63" s="79" t="s">
        <v>33</v>
      </c>
      <c r="F63" s="121"/>
      <c r="G63" s="9" t="s">
        <v>428</v>
      </c>
      <c r="H63" s="166" t="s">
        <v>588</v>
      </c>
      <c r="I63" s="18"/>
      <c r="J63" s="5"/>
      <c r="K63" s="78"/>
      <c r="L63" s="112"/>
      <c r="M63" s="22"/>
    </row>
    <row r="64" spans="1:13" ht="12" customHeight="1" x14ac:dyDescent="0.3">
      <c r="A64" s="74"/>
      <c r="B64" s="10" t="s">
        <v>560</v>
      </c>
      <c r="C64" s="11" t="s">
        <v>634</v>
      </c>
      <c r="D64" s="72" t="s">
        <v>575</v>
      </c>
      <c r="E64" s="79" t="s">
        <v>64</v>
      </c>
      <c r="F64" s="73"/>
      <c r="G64" s="73" t="s">
        <v>409</v>
      </c>
      <c r="H64" s="100" t="s">
        <v>600</v>
      </c>
      <c r="I64" s="18"/>
      <c r="J64" s="104"/>
      <c r="K64" s="78"/>
      <c r="L64" s="116"/>
      <c r="M64" s="2"/>
    </row>
    <row r="65" spans="1:13" ht="12" customHeight="1" x14ac:dyDescent="0.3">
      <c r="A65" s="74"/>
      <c r="B65" s="75" t="s">
        <v>560</v>
      </c>
      <c r="C65" s="99" t="s">
        <v>634</v>
      </c>
      <c r="D65" s="77" t="s">
        <v>529</v>
      </c>
      <c r="E65" s="138" t="s">
        <v>230</v>
      </c>
      <c r="F65" s="100"/>
      <c r="G65" s="71" t="s">
        <v>343</v>
      </c>
      <c r="H65" s="90" t="s">
        <v>683</v>
      </c>
      <c r="I65" s="5"/>
      <c r="J65" s="104"/>
      <c r="K65" s="78"/>
      <c r="L65" s="112"/>
      <c r="M65" s="2"/>
    </row>
    <row r="66" spans="1:13" ht="12" customHeight="1" x14ac:dyDescent="0.3">
      <c r="A66" s="74"/>
      <c r="B66" s="75" t="s">
        <v>560</v>
      </c>
      <c r="C66" s="99" t="s">
        <v>634</v>
      </c>
      <c r="D66" s="77" t="s">
        <v>529</v>
      </c>
      <c r="E66" s="138" t="s">
        <v>231</v>
      </c>
      <c r="F66" s="118"/>
      <c r="G66" s="91" t="s">
        <v>343</v>
      </c>
      <c r="H66" s="90" t="s">
        <v>232</v>
      </c>
      <c r="I66" s="5"/>
      <c r="J66" s="5"/>
      <c r="K66" s="78"/>
      <c r="L66" s="112"/>
      <c r="M66" s="22"/>
    </row>
    <row r="67" spans="1:13" ht="12" customHeight="1" x14ac:dyDescent="0.3">
      <c r="A67" s="74" t="s">
        <v>584</v>
      </c>
      <c r="B67" s="75" t="s">
        <v>233</v>
      </c>
      <c r="C67" s="99" t="s">
        <v>634</v>
      </c>
      <c r="D67" s="77" t="s">
        <v>529</v>
      </c>
      <c r="E67" s="138" t="s">
        <v>234</v>
      </c>
      <c r="F67" s="100"/>
      <c r="G67" s="71" t="s">
        <v>343</v>
      </c>
      <c r="H67" s="90" t="s">
        <v>679</v>
      </c>
      <c r="I67" s="5"/>
      <c r="J67" s="104"/>
      <c r="K67" s="78"/>
      <c r="L67" s="112"/>
      <c r="M67" s="22"/>
    </row>
    <row r="68" spans="1:13" ht="12" customHeight="1" x14ac:dyDescent="0.3">
      <c r="A68" s="74"/>
      <c r="B68" s="75" t="s">
        <v>233</v>
      </c>
      <c r="C68" s="99" t="s">
        <v>634</v>
      </c>
      <c r="D68" s="77" t="s">
        <v>529</v>
      </c>
      <c r="E68" s="138" t="s">
        <v>66</v>
      </c>
      <c r="F68" s="71"/>
      <c r="G68" s="71" t="s">
        <v>409</v>
      </c>
      <c r="H68" s="90" t="s">
        <v>713</v>
      </c>
      <c r="I68" s="5"/>
      <c r="J68" s="104"/>
      <c r="K68" s="78"/>
      <c r="L68" s="112"/>
      <c r="M68" s="22"/>
    </row>
    <row r="69" spans="1:13" ht="12" customHeight="1" x14ac:dyDescent="0.3">
      <c r="A69" s="74"/>
      <c r="B69" s="75" t="s">
        <v>235</v>
      </c>
      <c r="C69" s="99" t="s">
        <v>634</v>
      </c>
      <c r="D69" s="77" t="s">
        <v>529</v>
      </c>
      <c r="E69" s="138" t="s">
        <v>67</v>
      </c>
      <c r="F69" s="121"/>
      <c r="G69" s="71" t="s">
        <v>343</v>
      </c>
      <c r="H69" s="100" t="s">
        <v>236</v>
      </c>
      <c r="I69" s="5"/>
      <c r="J69" s="104"/>
      <c r="K69" s="78"/>
      <c r="L69" s="112"/>
      <c r="M69" s="2"/>
    </row>
    <row r="70" spans="1:13" ht="12" customHeight="1" x14ac:dyDescent="0.3">
      <c r="A70" s="74"/>
      <c r="B70" s="75" t="s">
        <v>235</v>
      </c>
      <c r="C70" s="99" t="s">
        <v>634</v>
      </c>
      <c r="D70" s="77" t="s">
        <v>529</v>
      </c>
      <c r="E70" s="138" t="s">
        <v>70</v>
      </c>
      <c r="F70" s="100"/>
      <c r="G70" s="71" t="s">
        <v>343</v>
      </c>
      <c r="H70" s="100" t="s">
        <v>714</v>
      </c>
      <c r="I70" s="5"/>
      <c r="J70" s="104"/>
      <c r="K70" s="78"/>
      <c r="L70" s="112"/>
      <c r="M70" s="2"/>
    </row>
    <row r="71" spans="1:13" ht="12" customHeight="1" x14ac:dyDescent="0.3">
      <c r="A71" s="74"/>
      <c r="B71" s="75" t="s">
        <v>235</v>
      </c>
      <c r="C71" s="99" t="s">
        <v>634</v>
      </c>
      <c r="D71" s="77" t="s">
        <v>529</v>
      </c>
      <c r="E71" s="138" t="s">
        <v>71</v>
      </c>
      <c r="F71" s="119"/>
      <c r="G71" s="71" t="s">
        <v>343</v>
      </c>
      <c r="H71" s="100" t="s">
        <v>2</v>
      </c>
      <c r="I71" s="5"/>
      <c r="J71" s="5"/>
      <c r="K71" s="78"/>
      <c r="L71" s="112"/>
      <c r="M71" s="22"/>
    </row>
    <row r="72" spans="1:13" ht="12" customHeight="1" x14ac:dyDescent="0.3">
      <c r="A72" s="74"/>
      <c r="B72" s="75" t="s">
        <v>560</v>
      </c>
      <c r="C72" s="99" t="s">
        <v>634</v>
      </c>
      <c r="D72" s="77" t="s">
        <v>581</v>
      </c>
      <c r="E72" s="138" t="s">
        <v>582</v>
      </c>
      <c r="F72" s="121"/>
      <c r="G72" s="71" t="s">
        <v>428</v>
      </c>
      <c r="H72" s="100" t="s">
        <v>674</v>
      </c>
      <c r="I72" s="5"/>
      <c r="J72" s="104"/>
      <c r="K72" s="78"/>
      <c r="L72" s="112"/>
      <c r="M72" s="2"/>
    </row>
    <row r="73" spans="1:13" ht="12" customHeight="1" x14ac:dyDescent="0.3">
      <c r="A73" s="74"/>
      <c r="B73" s="75" t="s">
        <v>560</v>
      </c>
      <c r="C73" s="99" t="s">
        <v>634</v>
      </c>
      <c r="D73" s="77" t="s">
        <v>581</v>
      </c>
      <c r="E73" s="138" t="s">
        <v>583</v>
      </c>
      <c r="F73" s="121"/>
      <c r="G73" s="71" t="s">
        <v>428</v>
      </c>
      <c r="H73" s="100" t="s">
        <v>715</v>
      </c>
      <c r="I73" s="5"/>
      <c r="J73" s="104"/>
      <c r="K73" s="78"/>
      <c r="L73" s="112"/>
      <c r="M73" s="2"/>
    </row>
    <row r="74" spans="1:13" ht="12" customHeight="1" x14ac:dyDescent="0.3">
      <c r="A74" s="74"/>
      <c r="B74" s="75" t="s">
        <v>560</v>
      </c>
      <c r="C74" s="99" t="s">
        <v>634</v>
      </c>
      <c r="D74" s="77" t="s">
        <v>581</v>
      </c>
      <c r="E74" s="138" t="s">
        <v>224</v>
      </c>
      <c r="F74" s="101"/>
      <c r="G74" s="71" t="s">
        <v>409</v>
      </c>
      <c r="H74" s="90" t="s">
        <v>674</v>
      </c>
      <c r="I74" s="5"/>
      <c r="J74" s="5"/>
      <c r="K74" s="78"/>
      <c r="L74" s="114"/>
      <c r="M74" s="22"/>
    </row>
    <row r="75" spans="1:13" ht="12" customHeight="1" x14ac:dyDescent="0.3">
      <c r="A75" s="74"/>
      <c r="B75" s="75" t="s">
        <v>560</v>
      </c>
      <c r="C75" s="99" t="s">
        <v>634</v>
      </c>
      <c r="D75" s="77" t="s">
        <v>528</v>
      </c>
      <c r="E75" s="138" t="s">
        <v>573</v>
      </c>
      <c r="F75" s="71"/>
      <c r="G75" s="71" t="s">
        <v>409</v>
      </c>
      <c r="H75" s="100" t="s">
        <v>667</v>
      </c>
      <c r="I75" s="5"/>
      <c r="J75" s="5"/>
      <c r="K75" s="78"/>
      <c r="L75" s="111"/>
      <c r="M75" s="22"/>
    </row>
    <row r="76" spans="1:13" ht="12" customHeight="1" x14ac:dyDescent="0.3">
      <c r="A76" s="74"/>
      <c r="B76" s="75" t="s">
        <v>560</v>
      </c>
      <c r="C76" s="99" t="s">
        <v>634</v>
      </c>
      <c r="D76" s="77" t="s">
        <v>528</v>
      </c>
      <c r="E76" s="138" t="s">
        <v>245</v>
      </c>
      <c r="F76" s="100"/>
      <c r="G76" s="71" t="s">
        <v>428</v>
      </c>
      <c r="H76" s="100" t="s">
        <v>668</v>
      </c>
      <c r="I76" s="5"/>
      <c r="J76" s="104"/>
      <c r="K76" s="78"/>
      <c r="L76" s="111"/>
      <c r="M76" s="2"/>
    </row>
    <row r="77" spans="1:13" ht="12" customHeight="1" x14ac:dyDescent="0.3">
      <c r="A77" s="74"/>
      <c r="B77" s="75" t="s">
        <v>560</v>
      </c>
      <c r="C77" s="99" t="s">
        <v>634</v>
      </c>
      <c r="D77" s="77" t="s">
        <v>528</v>
      </c>
      <c r="E77" s="138" t="s">
        <v>574</v>
      </c>
      <c r="F77" s="100"/>
      <c r="G77" s="71" t="s">
        <v>428</v>
      </c>
      <c r="H77" s="100" t="s">
        <v>246</v>
      </c>
      <c r="I77" s="5"/>
      <c r="J77" s="5"/>
      <c r="K77" s="78"/>
      <c r="L77" s="114"/>
      <c r="M77" s="22"/>
    </row>
    <row r="78" spans="1:13" ht="12" customHeight="1" x14ac:dyDescent="0.3">
      <c r="A78" s="74"/>
      <c r="B78" s="75" t="s">
        <v>560</v>
      </c>
      <c r="C78" s="99" t="s">
        <v>634</v>
      </c>
      <c r="D78" s="77" t="s">
        <v>528</v>
      </c>
      <c r="E78" s="138" t="s">
        <v>247</v>
      </c>
      <c r="F78" s="100"/>
      <c r="G78" s="71" t="s">
        <v>428</v>
      </c>
      <c r="H78" s="90" t="s">
        <v>669</v>
      </c>
      <c r="I78" s="5"/>
      <c r="J78" s="104"/>
      <c r="K78" s="78"/>
      <c r="L78" s="112"/>
      <c r="M78" s="22"/>
    </row>
    <row r="79" spans="1:13" ht="12" customHeight="1" x14ac:dyDescent="0.3">
      <c r="A79" s="74"/>
      <c r="B79" s="75" t="s">
        <v>560</v>
      </c>
      <c r="C79" s="99" t="s">
        <v>634</v>
      </c>
      <c r="D79" s="77" t="s">
        <v>528</v>
      </c>
      <c r="E79" s="138" t="s">
        <v>248</v>
      </c>
      <c r="F79" s="100"/>
      <c r="G79" s="71" t="s">
        <v>428</v>
      </c>
      <c r="H79" s="167" t="s">
        <v>670</v>
      </c>
      <c r="I79" s="5"/>
      <c r="J79" s="104"/>
      <c r="K79" s="78"/>
      <c r="L79" s="112"/>
      <c r="M79" s="22"/>
    </row>
    <row r="80" spans="1:13" ht="12" customHeight="1" x14ac:dyDescent="0.3">
      <c r="A80" s="74"/>
      <c r="B80" s="75" t="s">
        <v>560</v>
      </c>
      <c r="C80" s="99" t="s">
        <v>634</v>
      </c>
      <c r="D80" s="77" t="s">
        <v>528</v>
      </c>
      <c r="E80" s="79" t="s">
        <v>32</v>
      </c>
      <c r="F80" s="100"/>
      <c r="G80" s="9" t="s">
        <v>428</v>
      </c>
      <c r="H80" s="100" t="s">
        <v>674</v>
      </c>
      <c r="I80" s="5"/>
      <c r="J80" s="104"/>
      <c r="K80" s="78"/>
      <c r="L80" s="112"/>
      <c r="M80" s="22"/>
    </row>
    <row r="81" spans="1:13" ht="12" customHeight="1" x14ac:dyDescent="0.3">
      <c r="A81" s="74"/>
      <c r="B81" s="75" t="s">
        <v>560</v>
      </c>
      <c r="C81" s="99" t="s">
        <v>634</v>
      </c>
      <c r="D81" s="77" t="s">
        <v>528</v>
      </c>
      <c r="E81" s="138" t="s">
        <v>225</v>
      </c>
      <c r="F81" s="121"/>
      <c r="G81" s="71" t="s">
        <v>428</v>
      </c>
      <c r="H81" s="100" t="s">
        <v>674</v>
      </c>
      <c r="I81" s="5"/>
      <c r="J81" s="104"/>
      <c r="K81" s="78"/>
      <c r="L81" s="112"/>
      <c r="M81" s="22"/>
    </row>
    <row r="82" spans="1:13" ht="12" customHeight="1" x14ac:dyDescent="0.3">
      <c r="A82" s="74"/>
      <c r="B82" s="75" t="s">
        <v>560</v>
      </c>
      <c r="C82" s="99" t="s">
        <v>634</v>
      </c>
      <c r="D82" s="77" t="s">
        <v>528</v>
      </c>
      <c r="E82" s="138" t="s">
        <v>710</v>
      </c>
      <c r="F82" s="121"/>
      <c r="G82" s="71" t="s">
        <v>428</v>
      </c>
      <c r="H82" s="100" t="s">
        <v>674</v>
      </c>
      <c r="I82" s="5"/>
      <c r="J82" s="5"/>
      <c r="K82" s="78"/>
      <c r="L82" s="112"/>
      <c r="M82" s="22"/>
    </row>
    <row r="83" spans="1:13" ht="12" customHeight="1" x14ac:dyDescent="0.3">
      <c r="A83" s="74"/>
      <c r="B83" s="75" t="s">
        <v>560</v>
      </c>
      <c r="C83" s="99" t="s">
        <v>634</v>
      </c>
      <c r="D83" s="77" t="s">
        <v>528</v>
      </c>
      <c r="E83" s="138" t="s">
        <v>226</v>
      </c>
      <c r="F83" s="100"/>
      <c r="G83" s="71" t="s">
        <v>428</v>
      </c>
      <c r="H83" s="100" t="s">
        <v>674</v>
      </c>
      <c r="I83" s="5"/>
      <c r="J83" s="104"/>
      <c r="K83" s="78"/>
      <c r="L83" s="114"/>
      <c r="M83" s="2"/>
    </row>
    <row r="84" spans="1:13" ht="12" customHeight="1" x14ac:dyDescent="0.3">
      <c r="A84" s="74"/>
      <c r="B84" s="75" t="s">
        <v>560</v>
      </c>
      <c r="C84" s="99" t="s">
        <v>634</v>
      </c>
      <c r="D84" s="77" t="s">
        <v>528</v>
      </c>
      <c r="E84" s="138" t="s">
        <v>227</v>
      </c>
      <c r="F84" s="122"/>
      <c r="G84" s="71" t="s">
        <v>428</v>
      </c>
      <c r="H84" s="167" t="s">
        <v>706</v>
      </c>
      <c r="I84" s="5"/>
      <c r="J84" s="104"/>
      <c r="K84" s="78"/>
      <c r="L84" s="112"/>
      <c r="M84" s="2"/>
    </row>
    <row r="85" spans="1:13" ht="12" customHeight="1" x14ac:dyDescent="0.3">
      <c r="A85" s="74"/>
      <c r="B85" s="75" t="s">
        <v>560</v>
      </c>
      <c r="C85" s="99" t="s">
        <v>634</v>
      </c>
      <c r="D85" s="77" t="s">
        <v>528</v>
      </c>
      <c r="E85" s="138" t="s">
        <v>228</v>
      </c>
      <c r="F85" s="121"/>
      <c r="G85" s="71" t="s">
        <v>428</v>
      </c>
      <c r="H85" s="167" t="s">
        <v>682</v>
      </c>
      <c r="I85" s="5"/>
      <c r="J85" s="5"/>
      <c r="K85" s="78"/>
      <c r="L85" s="112"/>
      <c r="M85" s="22"/>
    </row>
    <row r="86" spans="1:13" ht="12" customHeight="1" x14ac:dyDescent="0.3">
      <c r="A86" s="74"/>
      <c r="B86" s="75" t="s">
        <v>560</v>
      </c>
      <c r="C86" s="99" t="s">
        <v>634</v>
      </c>
      <c r="D86" s="77" t="s">
        <v>528</v>
      </c>
      <c r="E86" s="138" t="s">
        <v>711</v>
      </c>
      <c r="F86" s="121"/>
      <c r="G86" s="71" t="s">
        <v>428</v>
      </c>
      <c r="H86" s="90" t="s">
        <v>676</v>
      </c>
      <c r="I86" s="5"/>
      <c r="J86" s="104"/>
      <c r="K86" s="78"/>
      <c r="L86" s="112"/>
      <c r="M86" s="22"/>
    </row>
    <row r="87" spans="1:13" ht="12" customHeight="1" x14ac:dyDescent="0.3">
      <c r="A87" s="74"/>
      <c r="B87" s="75" t="s">
        <v>560</v>
      </c>
      <c r="C87" s="99" t="s">
        <v>634</v>
      </c>
      <c r="D87" s="77" t="s">
        <v>528</v>
      </c>
      <c r="E87" s="138" t="s">
        <v>229</v>
      </c>
      <c r="F87" s="100"/>
      <c r="G87" s="71" t="s">
        <v>428</v>
      </c>
      <c r="H87" s="100" t="s">
        <v>8</v>
      </c>
      <c r="I87" s="5"/>
      <c r="J87" s="5"/>
      <c r="K87" s="78"/>
      <c r="L87" s="112"/>
      <c r="M87" s="22"/>
    </row>
    <row r="88" spans="1:13" ht="12" customHeight="1" x14ac:dyDescent="0.3">
      <c r="A88" s="74"/>
      <c r="B88" s="75" t="s">
        <v>560</v>
      </c>
      <c r="C88" s="99" t="s">
        <v>634</v>
      </c>
      <c r="D88" s="77" t="s">
        <v>528</v>
      </c>
      <c r="E88" s="138" t="s">
        <v>712</v>
      </c>
      <c r="F88" s="100"/>
      <c r="G88" s="71" t="s">
        <v>428</v>
      </c>
      <c r="H88" s="100" t="s">
        <v>678</v>
      </c>
      <c r="I88" s="5"/>
      <c r="J88" s="104"/>
      <c r="K88" s="78"/>
      <c r="L88" s="112"/>
      <c r="M88" s="2"/>
    </row>
    <row r="89" spans="1:13" ht="12" customHeight="1" x14ac:dyDescent="0.3">
      <c r="A89" s="74"/>
      <c r="B89" s="75" t="s">
        <v>560</v>
      </c>
      <c r="C89" s="160" t="s">
        <v>634</v>
      </c>
      <c r="D89" s="3" t="s">
        <v>652</v>
      </c>
      <c r="E89" s="138" t="s">
        <v>565</v>
      </c>
      <c r="F89" s="102"/>
      <c r="G89" s="71" t="s">
        <v>428</v>
      </c>
      <c r="H89" s="100" t="s">
        <v>709</v>
      </c>
      <c r="I89" s="5"/>
      <c r="J89" s="104"/>
      <c r="K89" s="78"/>
      <c r="L89" s="109"/>
      <c r="M89" s="22"/>
    </row>
    <row r="90" spans="1:13" ht="12" customHeight="1" x14ac:dyDescent="0.3">
      <c r="A90" s="126"/>
      <c r="B90" s="134" t="s">
        <v>560</v>
      </c>
      <c r="C90" s="135" t="s">
        <v>634</v>
      </c>
      <c r="D90" s="136" t="s">
        <v>652</v>
      </c>
      <c r="E90" s="128" t="s">
        <v>607</v>
      </c>
      <c r="F90" s="129"/>
      <c r="G90" s="137" t="s">
        <v>428</v>
      </c>
      <c r="H90" s="137" t="s">
        <v>608</v>
      </c>
      <c r="I90" s="130"/>
      <c r="J90" s="130"/>
      <c r="K90" s="131"/>
      <c r="L90" s="132"/>
      <c r="M90" s="133"/>
    </row>
    <row r="91" spans="1:13" ht="12" customHeight="1" x14ac:dyDescent="0.3">
      <c r="A91" s="74"/>
      <c r="B91" s="94" t="s">
        <v>178</v>
      </c>
      <c r="C91" s="152" t="s">
        <v>634</v>
      </c>
      <c r="D91" s="5" t="s">
        <v>653</v>
      </c>
      <c r="E91" s="138" t="s">
        <v>519</v>
      </c>
      <c r="F91" s="100"/>
      <c r="G91" s="71" t="s">
        <v>343</v>
      </c>
      <c r="H91" s="100" t="s">
        <v>179</v>
      </c>
      <c r="I91" s="5"/>
      <c r="J91" s="104"/>
      <c r="K91" s="78"/>
      <c r="L91" s="109"/>
      <c r="M91" s="22"/>
    </row>
    <row r="92" spans="1:13" x14ac:dyDescent="0.3">
      <c r="A92" s="74"/>
      <c r="B92" s="94" t="s">
        <v>175</v>
      </c>
      <c r="C92" s="152" t="s">
        <v>634</v>
      </c>
      <c r="D92" s="5" t="s">
        <v>653</v>
      </c>
      <c r="E92" s="138" t="s">
        <v>180</v>
      </c>
      <c r="F92" s="100"/>
      <c r="G92" s="71" t="s">
        <v>343</v>
      </c>
      <c r="H92" s="100" t="s">
        <v>109</v>
      </c>
      <c r="I92" s="5"/>
      <c r="J92" s="104"/>
      <c r="K92" s="78"/>
      <c r="L92" s="115"/>
      <c r="M92" s="22"/>
    </row>
    <row r="93" spans="1:13" x14ac:dyDescent="0.3">
      <c r="A93" s="74"/>
      <c r="B93" s="94" t="s">
        <v>151</v>
      </c>
      <c r="C93" s="152" t="s">
        <v>634</v>
      </c>
      <c r="D93" s="5" t="s">
        <v>653</v>
      </c>
      <c r="E93" s="138" t="s">
        <v>110</v>
      </c>
      <c r="F93" s="100"/>
      <c r="G93" s="71" t="s">
        <v>428</v>
      </c>
      <c r="H93" s="100" t="s">
        <v>111</v>
      </c>
      <c r="I93" s="5"/>
      <c r="J93" s="5"/>
      <c r="K93" s="78"/>
      <c r="L93" s="109"/>
      <c r="M93" s="22"/>
    </row>
    <row r="94" spans="1:13" ht="12" customHeight="1" x14ac:dyDescent="0.3">
      <c r="A94" s="74"/>
      <c r="B94" s="94" t="s">
        <v>112</v>
      </c>
      <c r="C94" s="152" t="s">
        <v>634</v>
      </c>
      <c r="D94" s="5" t="s">
        <v>653</v>
      </c>
      <c r="E94" s="138" t="s">
        <v>520</v>
      </c>
      <c r="F94" s="100"/>
      <c r="G94" s="71" t="s">
        <v>428</v>
      </c>
      <c r="H94" s="100" t="s">
        <v>111</v>
      </c>
      <c r="I94" s="5"/>
      <c r="J94" s="104"/>
      <c r="K94" s="78"/>
      <c r="L94" s="112"/>
      <c r="M94" s="2"/>
    </row>
    <row r="95" spans="1:13" x14ac:dyDescent="0.3">
      <c r="A95" s="74"/>
      <c r="B95" s="94" t="s">
        <v>112</v>
      </c>
      <c r="C95" s="152" t="s">
        <v>634</v>
      </c>
      <c r="D95" s="5" t="s">
        <v>653</v>
      </c>
      <c r="E95" s="138" t="s">
        <v>521</v>
      </c>
      <c r="F95" s="100"/>
      <c r="G95" s="71" t="s">
        <v>428</v>
      </c>
      <c r="H95" s="100" t="s">
        <v>111</v>
      </c>
      <c r="I95" s="5"/>
      <c r="J95" s="104"/>
      <c r="K95" s="78"/>
      <c r="L95" s="112"/>
      <c r="M95" s="2"/>
    </row>
    <row r="96" spans="1:13" ht="12" customHeight="1" x14ac:dyDescent="0.3">
      <c r="A96" s="74"/>
      <c r="B96" s="94" t="s">
        <v>112</v>
      </c>
      <c r="C96" s="152" t="s">
        <v>634</v>
      </c>
      <c r="D96" s="5" t="s">
        <v>653</v>
      </c>
      <c r="E96" s="138" t="s">
        <v>522</v>
      </c>
      <c r="F96" s="100"/>
      <c r="G96" s="71" t="s">
        <v>343</v>
      </c>
      <c r="H96" s="100" t="s">
        <v>111</v>
      </c>
      <c r="I96" s="5"/>
      <c r="J96" s="5"/>
      <c r="K96" s="78"/>
      <c r="L96" s="112"/>
      <c r="M96" s="22"/>
    </row>
    <row r="97" spans="1:13" ht="12" customHeight="1" x14ac:dyDescent="0.3">
      <c r="A97" s="74"/>
      <c r="B97" s="94" t="s">
        <v>151</v>
      </c>
      <c r="C97" s="152" t="s">
        <v>634</v>
      </c>
      <c r="D97" s="77" t="s">
        <v>515</v>
      </c>
      <c r="E97" s="138" t="s">
        <v>163</v>
      </c>
      <c r="F97" s="100"/>
      <c r="G97" s="71" t="s">
        <v>428</v>
      </c>
      <c r="H97" s="100" t="s">
        <v>164</v>
      </c>
      <c r="I97" s="5"/>
      <c r="J97" s="104"/>
      <c r="K97" s="78"/>
      <c r="L97" s="112"/>
      <c r="M97" s="22"/>
    </row>
    <row r="98" spans="1:13" x14ac:dyDescent="0.3">
      <c r="A98" s="74"/>
      <c r="B98" s="94" t="s">
        <v>165</v>
      </c>
      <c r="C98" s="152" t="s">
        <v>634</v>
      </c>
      <c r="D98" s="77" t="s">
        <v>515</v>
      </c>
      <c r="E98" s="138" t="s">
        <v>684</v>
      </c>
      <c r="F98" s="100"/>
      <c r="G98" s="71" t="s">
        <v>428</v>
      </c>
      <c r="H98" s="100" t="s">
        <v>166</v>
      </c>
      <c r="I98" s="5"/>
      <c r="J98" s="5"/>
      <c r="K98" s="78"/>
      <c r="L98" s="109"/>
      <c r="M98" s="22"/>
    </row>
    <row r="99" spans="1:13" ht="12" customHeight="1" x14ac:dyDescent="0.3">
      <c r="A99" s="74"/>
      <c r="B99" s="94" t="s">
        <v>167</v>
      </c>
      <c r="C99" s="152" t="s">
        <v>634</v>
      </c>
      <c r="D99" s="77" t="s">
        <v>515</v>
      </c>
      <c r="E99" s="138" t="s">
        <v>685</v>
      </c>
      <c r="F99" s="100"/>
      <c r="G99" s="71" t="s">
        <v>428</v>
      </c>
      <c r="H99" s="100" t="s">
        <v>168</v>
      </c>
      <c r="I99" s="5"/>
      <c r="J99" s="104"/>
      <c r="K99" s="78"/>
      <c r="L99" s="112"/>
      <c r="M99" s="2"/>
    </row>
    <row r="100" spans="1:13" ht="12" customHeight="1" x14ac:dyDescent="0.3">
      <c r="A100" s="74"/>
      <c r="B100" s="94" t="s">
        <v>169</v>
      </c>
      <c r="C100" s="152" t="s">
        <v>634</v>
      </c>
      <c r="D100" s="77" t="s">
        <v>515</v>
      </c>
      <c r="E100" s="138" t="s">
        <v>686</v>
      </c>
      <c r="F100" s="100"/>
      <c r="G100" s="71" t="s">
        <v>428</v>
      </c>
      <c r="H100" s="100" t="s">
        <v>170</v>
      </c>
      <c r="I100" s="5"/>
      <c r="J100" s="104"/>
      <c r="K100" s="78"/>
      <c r="L100" s="112"/>
      <c r="M100" s="2"/>
    </row>
    <row r="101" spans="1:13" ht="14.25" customHeight="1" x14ac:dyDescent="0.3">
      <c r="A101" s="74"/>
      <c r="B101" s="94" t="s">
        <v>171</v>
      </c>
      <c r="C101" s="152" t="s">
        <v>634</v>
      </c>
      <c r="D101" s="77" t="s">
        <v>515</v>
      </c>
      <c r="E101" s="138" t="s">
        <v>516</v>
      </c>
      <c r="F101" s="100"/>
      <c r="G101" s="71" t="s">
        <v>428</v>
      </c>
      <c r="H101" s="100" t="s">
        <v>172</v>
      </c>
      <c r="I101" s="5"/>
      <c r="J101" s="5"/>
      <c r="K101" s="78"/>
      <c r="L101" s="112"/>
      <c r="M101" s="22"/>
    </row>
    <row r="102" spans="1:13" ht="12" customHeight="1" x14ac:dyDescent="0.3">
      <c r="A102" s="74"/>
      <c r="B102" s="94" t="s">
        <v>165</v>
      </c>
      <c r="C102" s="152" t="s">
        <v>634</v>
      </c>
      <c r="D102" s="77" t="s">
        <v>515</v>
      </c>
      <c r="E102" s="79" t="s">
        <v>410</v>
      </c>
      <c r="F102" s="71"/>
      <c r="G102" s="71" t="s">
        <v>409</v>
      </c>
      <c r="H102" s="100" t="s">
        <v>166</v>
      </c>
      <c r="I102" s="5"/>
      <c r="J102" s="104"/>
      <c r="K102" s="78"/>
      <c r="L102" s="109"/>
      <c r="M102" s="22"/>
    </row>
    <row r="103" spans="1:13" ht="12" customHeight="1" x14ac:dyDescent="0.3">
      <c r="A103" s="74"/>
      <c r="B103" s="94" t="s">
        <v>167</v>
      </c>
      <c r="C103" s="152" t="s">
        <v>634</v>
      </c>
      <c r="D103" s="77" t="s">
        <v>515</v>
      </c>
      <c r="E103" s="79" t="s">
        <v>411</v>
      </c>
      <c r="F103" s="71"/>
      <c r="G103" s="71" t="s">
        <v>409</v>
      </c>
      <c r="H103" s="100" t="s">
        <v>168</v>
      </c>
      <c r="I103" s="5" t="s">
        <v>572</v>
      </c>
      <c r="J103" s="104" t="s">
        <v>419</v>
      </c>
      <c r="K103" s="78"/>
      <c r="L103" s="112"/>
      <c r="M103" s="22"/>
    </row>
    <row r="104" spans="1:13" ht="12" customHeight="1" x14ac:dyDescent="0.2">
      <c r="A104" s="74"/>
      <c r="B104" s="94" t="s">
        <v>169</v>
      </c>
      <c r="C104" s="152" t="s">
        <v>634</v>
      </c>
      <c r="D104" s="77" t="s">
        <v>515</v>
      </c>
      <c r="E104" s="79" t="s">
        <v>412</v>
      </c>
      <c r="F104" s="71"/>
      <c r="G104" s="71" t="s">
        <v>409</v>
      </c>
      <c r="H104" s="100" t="s">
        <v>170</v>
      </c>
      <c r="I104" s="5" t="s">
        <v>572</v>
      </c>
      <c r="J104" s="5" t="s">
        <v>419</v>
      </c>
      <c r="K104" s="78"/>
      <c r="L104" s="112"/>
      <c r="M104" s="22"/>
    </row>
    <row r="105" spans="1:13" x14ac:dyDescent="0.3">
      <c r="A105" s="74"/>
      <c r="B105" s="94" t="s">
        <v>171</v>
      </c>
      <c r="C105" s="152" t="s">
        <v>634</v>
      </c>
      <c r="D105" s="77" t="s">
        <v>515</v>
      </c>
      <c r="E105" s="79" t="s">
        <v>414</v>
      </c>
      <c r="F105" s="71"/>
      <c r="G105" s="71" t="s">
        <v>409</v>
      </c>
      <c r="H105" s="100" t="s">
        <v>172</v>
      </c>
      <c r="I105" s="5"/>
      <c r="J105" s="104"/>
      <c r="K105" s="78"/>
      <c r="L105" s="112"/>
      <c r="M105" s="2"/>
    </row>
    <row r="106" spans="1:13" ht="12.75" customHeight="1" x14ac:dyDescent="0.3">
      <c r="A106" s="74"/>
      <c r="B106" s="94" t="s">
        <v>171</v>
      </c>
      <c r="C106" s="152" t="s">
        <v>634</v>
      </c>
      <c r="D106" s="77" t="s">
        <v>515</v>
      </c>
      <c r="E106" s="79" t="s">
        <v>413</v>
      </c>
      <c r="F106" s="71"/>
      <c r="G106" s="71" t="s">
        <v>409</v>
      </c>
      <c r="H106" s="100" t="s">
        <v>172</v>
      </c>
      <c r="I106" s="5"/>
      <c r="J106" s="104"/>
      <c r="K106" s="78"/>
      <c r="L106" s="112"/>
      <c r="M106" s="2"/>
    </row>
    <row r="107" spans="1:13" ht="15" customHeight="1" x14ac:dyDescent="0.3">
      <c r="A107" s="126"/>
      <c r="B107" s="140" t="s">
        <v>555</v>
      </c>
      <c r="C107" s="152" t="s">
        <v>634</v>
      </c>
      <c r="D107" s="136" t="s">
        <v>652</v>
      </c>
      <c r="E107" s="128" t="s">
        <v>625</v>
      </c>
      <c r="F107" s="129"/>
      <c r="G107" s="137" t="s">
        <v>428</v>
      </c>
      <c r="H107" s="100" t="s">
        <v>164</v>
      </c>
      <c r="I107" s="130"/>
      <c r="J107" s="130"/>
      <c r="K107" s="131"/>
      <c r="L107" s="147"/>
      <c r="M107" s="133"/>
    </row>
    <row r="108" spans="1:13" ht="12" customHeight="1" x14ac:dyDescent="0.3">
      <c r="A108" s="126"/>
      <c r="B108" s="140" t="s">
        <v>555</v>
      </c>
      <c r="C108" s="152" t="s">
        <v>634</v>
      </c>
      <c r="D108" s="136" t="s">
        <v>652</v>
      </c>
      <c r="E108" s="161" t="s">
        <v>687</v>
      </c>
      <c r="F108" s="129"/>
      <c r="G108" s="137" t="s">
        <v>428</v>
      </c>
      <c r="H108" s="100" t="s">
        <v>164</v>
      </c>
      <c r="I108" s="130"/>
      <c r="J108" s="130"/>
      <c r="K108" s="131"/>
      <c r="L108" s="147"/>
      <c r="M108" s="133"/>
    </row>
    <row r="109" spans="1:13" ht="12" customHeight="1" x14ac:dyDescent="0.3">
      <c r="A109" s="126"/>
      <c r="B109" s="140" t="s">
        <v>555</v>
      </c>
      <c r="C109" s="152" t="s">
        <v>634</v>
      </c>
      <c r="D109" s="136" t="s">
        <v>652</v>
      </c>
      <c r="E109" s="128" t="s">
        <v>626</v>
      </c>
      <c r="F109" s="129"/>
      <c r="G109" s="137" t="s">
        <v>428</v>
      </c>
      <c r="H109" s="100" t="s">
        <v>164</v>
      </c>
      <c r="I109" s="130"/>
      <c r="J109" s="130"/>
      <c r="K109" s="131"/>
      <c r="L109" s="147"/>
      <c r="M109" s="133"/>
    </row>
    <row r="110" spans="1:13" ht="12" customHeight="1" x14ac:dyDescent="0.3">
      <c r="A110" s="126"/>
      <c r="B110" s="140" t="s">
        <v>555</v>
      </c>
      <c r="C110" s="152" t="s">
        <v>634</v>
      </c>
      <c r="D110" s="136" t="s">
        <v>652</v>
      </c>
      <c r="E110" s="128" t="s">
        <v>627</v>
      </c>
      <c r="F110" s="129"/>
      <c r="G110" s="137" t="s">
        <v>428</v>
      </c>
      <c r="H110" s="100" t="s">
        <v>164</v>
      </c>
      <c r="I110" s="130"/>
      <c r="J110" s="130"/>
      <c r="K110" s="131"/>
      <c r="L110" s="147"/>
      <c r="M110" s="133"/>
    </row>
    <row r="111" spans="1:13" ht="12" customHeight="1" x14ac:dyDescent="0.3">
      <c r="A111" s="74"/>
      <c r="B111" s="94" t="s">
        <v>151</v>
      </c>
      <c r="C111" s="152" t="s">
        <v>634</v>
      </c>
      <c r="D111" s="136" t="s">
        <v>652</v>
      </c>
      <c r="E111" s="138" t="s">
        <v>629</v>
      </c>
      <c r="F111" s="100"/>
      <c r="G111" s="71" t="s">
        <v>428</v>
      </c>
      <c r="H111" s="100" t="s">
        <v>632</v>
      </c>
      <c r="I111" s="5" t="s">
        <v>572</v>
      </c>
      <c r="J111" s="5" t="s">
        <v>419</v>
      </c>
      <c r="K111" s="78"/>
      <c r="L111" s="109"/>
      <c r="M111" s="22"/>
    </row>
    <row r="112" spans="1:13" ht="12" customHeight="1" x14ac:dyDescent="0.3">
      <c r="A112" s="74"/>
      <c r="B112" s="94" t="s">
        <v>151</v>
      </c>
      <c r="C112" s="152" t="s">
        <v>634</v>
      </c>
      <c r="D112" s="136" t="s">
        <v>652</v>
      </c>
      <c r="E112" s="138" t="s">
        <v>173</v>
      </c>
      <c r="F112" s="100"/>
      <c r="G112" s="71" t="s">
        <v>343</v>
      </c>
      <c r="H112" s="100" t="s">
        <v>632</v>
      </c>
      <c r="I112" s="5"/>
      <c r="J112" s="104"/>
      <c r="K112" s="78"/>
      <c r="L112" s="109"/>
      <c r="M112" s="22"/>
    </row>
    <row r="113" spans="1:13" ht="12" customHeight="1" x14ac:dyDescent="0.3">
      <c r="A113" s="74"/>
      <c r="B113" s="94" t="s">
        <v>171</v>
      </c>
      <c r="C113" s="152" t="s">
        <v>634</v>
      </c>
      <c r="D113" s="136" t="s">
        <v>652</v>
      </c>
      <c r="E113" s="138" t="s">
        <v>174</v>
      </c>
      <c r="F113" s="71"/>
      <c r="G113" s="71" t="s">
        <v>409</v>
      </c>
      <c r="H113" s="100" t="s">
        <v>166</v>
      </c>
      <c r="I113" s="5"/>
      <c r="J113" s="104"/>
      <c r="K113" s="78"/>
      <c r="L113" s="112"/>
      <c r="M113" s="22"/>
    </row>
    <row r="114" spans="1:13" ht="12" customHeight="1" x14ac:dyDescent="0.3">
      <c r="A114" s="74"/>
      <c r="B114" s="94" t="s">
        <v>175</v>
      </c>
      <c r="C114" s="152" t="s">
        <v>634</v>
      </c>
      <c r="D114" s="136" t="s">
        <v>652</v>
      </c>
      <c r="E114" s="138" t="s">
        <v>176</v>
      </c>
      <c r="F114" s="71"/>
      <c r="G114" s="71" t="s">
        <v>409</v>
      </c>
      <c r="H114" s="100" t="s">
        <v>517</v>
      </c>
      <c r="I114" s="5"/>
      <c r="J114" s="5"/>
      <c r="K114" s="78"/>
      <c r="L114" s="112"/>
      <c r="M114" s="22"/>
    </row>
    <row r="115" spans="1:13" ht="12" customHeight="1" x14ac:dyDescent="0.3">
      <c r="A115" s="74"/>
      <c r="B115" s="94" t="s">
        <v>177</v>
      </c>
      <c r="C115" s="152" t="s">
        <v>634</v>
      </c>
      <c r="D115" s="136" t="s">
        <v>652</v>
      </c>
      <c r="E115" s="138" t="s">
        <v>518</v>
      </c>
      <c r="F115" s="100"/>
      <c r="G115" s="71" t="s">
        <v>428</v>
      </c>
      <c r="H115" s="100" t="s">
        <v>517</v>
      </c>
      <c r="I115" s="5"/>
      <c r="J115" s="104"/>
      <c r="K115" s="78"/>
      <c r="L115" s="112"/>
      <c r="M115" s="2"/>
    </row>
    <row r="116" spans="1:13" ht="12" customHeight="1" x14ac:dyDescent="0.3">
      <c r="A116" s="74"/>
      <c r="B116" s="94" t="s">
        <v>177</v>
      </c>
      <c r="C116" s="152" t="s">
        <v>634</v>
      </c>
      <c r="D116" s="136" t="s">
        <v>652</v>
      </c>
      <c r="E116" s="138" t="s">
        <v>518</v>
      </c>
      <c r="F116" s="100"/>
      <c r="G116" s="71" t="s">
        <v>343</v>
      </c>
      <c r="H116" s="100" t="s">
        <v>517</v>
      </c>
      <c r="I116" s="5"/>
      <c r="J116" s="104"/>
      <c r="K116" s="78"/>
      <c r="L116" s="112"/>
      <c r="M116" s="2"/>
    </row>
    <row r="117" spans="1:13" ht="12" customHeight="1" x14ac:dyDescent="0.3">
      <c r="A117" s="74"/>
      <c r="B117" s="96" t="s">
        <v>45</v>
      </c>
      <c r="C117" s="153" t="s">
        <v>634</v>
      </c>
      <c r="D117" s="5" t="s">
        <v>653</v>
      </c>
      <c r="E117" s="138" t="s">
        <v>431</v>
      </c>
      <c r="F117" s="77"/>
      <c r="G117" s="77" t="s">
        <v>409</v>
      </c>
      <c r="H117" s="125" t="s">
        <v>429</v>
      </c>
      <c r="I117" s="5"/>
      <c r="J117" s="104"/>
      <c r="K117" s="78"/>
      <c r="L117" s="112"/>
      <c r="M117" s="22"/>
    </row>
    <row r="118" spans="1:13" ht="12" customHeight="1" x14ac:dyDescent="0.3">
      <c r="A118" s="74"/>
      <c r="B118" s="96" t="s">
        <v>486</v>
      </c>
      <c r="C118" s="153" t="s">
        <v>634</v>
      </c>
      <c r="D118" s="5" t="s">
        <v>653</v>
      </c>
      <c r="E118" s="138" t="s">
        <v>432</v>
      </c>
      <c r="F118" s="71"/>
      <c r="G118" s="71" t="s">
        <v>409</v>
      </c>
      <c r="H118" s="125" t="s">
        <v>429</v>
      </c>
      <c r="I118" s="5"/>
      <c r="J118" s="104"/>
      <c r="K118" s="78"/>
      <c r="L118" s="112"/>
      <c r="M118" s="22"/>
    </row>
    <row r="119" spans="1:13" ht="12" customHeight="1" x14ac:dyDescent="0.3">
      <c r="A119" s="74"/>
      <c r="B119" s="96" t="s">
        <v>486</v>
      </c>
      <c r="C119" s="153" t="s">
        <v>634</v>
      </c>
      <c r="D119" s="5" t="s">
        <v>653</v>
      </c>
      <c r="E119" s="138" t="s">
        <v>432</v>
      </c>
      <c r="F119" s="71"/>
      <c r="G119" s="71" t="s">
        <v>409</v>
      </c>
      <c r="H119" s="125" t="s">
        <v>429</v>
      </c>
      <c r="I119" s="5"/>
      <c r="J119" s="5"/>
      <c r="K119" s="78"/>
      <c r="L119" s="112"/>
      <c r="M119" s="22"/>
    </row>
    <row r="120" spans="1:13" ht="12" customHeight="1" x14ac:dyDescent="0.3">
      <c r="A120" s="74"/>
      <c r="B120" s="96" t="s">
        <v>486</v>
      </c>
      <c r="C120" s="153" t="s">
        <v>634</v>
      </c>
      <c r="D120" s="5" t="s">
        <v>653</v>
      </c>
      <c r="E120" s="138" t="s">
        <v>433</v>
      </c>
      <c r="F120" s="100"/>
      <c r="G120" s="71" t="s">
        <v>428</v>
      </c>
      <c r="H120" s="125" t="s">
        <v>429</v>
      </c>
      <c r="I120" s="5"/>
      <c r="J120" s="104"/>
      <c r="K120" s="78"/>
      <c r="L120" s="112"/>
      <c r="M120" s="2"/>
    </row>
    <row r="121" spans="1:13" ht="12" customHeight="1" x14ac:dyDescent="0.3">
      <c r="A121" s="74"/>
      <c r="B121" s="96" t="s">
        <v>486</v>
      </c>
      <c r="C121" s="153" t="s">
        <v>634</v>
      </c>
      <c r="D121" s="5" t="s">
        <v>653</v>
      </c>
      <c r="E121" s="138" t="s">
        <v>434</v>
      </c>
      <c r="F121" s="100"/>
      <c r="G121" s="71" t="s">
        <v>428</v>
      </c>
      <c r="H121" s="125" t="s">
        <v>429</v>
      </c>
      <c r="I121" s="5"/>
      <c r="J121" s="104"/>
      <c r="K121" s="78"/>
      <c r="L121" s="112"/>
      <c r="M121" s="2"/>
    </row>
    <row r="122" spans="1:13" ht="12" customHeight="1" x14ac:dyDescent="0.3">
      <c r="A122" s="74"/>
      <c r="B122" s="96" t="s">
        <v>486</v>
      </c>
      <c r="C122" s="153" t="s">
        <v>634</v>
      </c>
      <c r="D122" s="5" t="s">
        <v>653</v>
      </c>
      <c r="E122" s="138" t="s">
        <v>435</v>
      </c>
      <c r="F122" s="100"/>
      <c r="G122" s="71" t="s">
        <v>428</v>
      </c>
      <c r="H122" s="125" t="s">
        <v>429</v>
      </c>
      <c r="I122" s="5"/>
      <c r="J122" s="5"/>
      <c r="K122" s="78"/>
      <c r="L122" s="112"/>
      <c r="M122" s="22"/>
    </row>
    <row r="123" spans="1:13" ht="14.25" customHeight="1" x14ac:dyDescent="0.3">
      <c r="A123" s="8"/>
      <c r="B123" s="16" t="s">
        <v>486</v>
      </c>
      <c r="C123" s="17" t="s">
        <v>634</v>
      </c>
      <c r="D123" s="5" t="s">
        <v>653</v>
      </c>
      <c r="E123" s="138" t="s">
        <v>432</v>
      </c>
      <c r="F123" s="100"/>
      <c r="G123" s="9" t="s">
        <v>428</v>
      </c>
      <c r="H123" s="125" t="s">
        <v>429</v>
      </c>
      <c r="I123" s="19"/>
      <c r="J123" s="104"/>
      <c r="K123" s="78"/>
      <c r="L123" s="112"/>
      <c r="M123" s="2"/>
    </row>
    <row r="124" spans="1:13" ht="12" customHeight="1" x14ac:dyDescent="0.3">
      <c r="A124" s="8"/>
      <c r="B124" s="16" t="s">
        <v>486</v>
      </c>
      <c r="C124" s="17" t="s">
        <v>634</v>
      </c>
      <c r="D124" s="5" t="s">
        <v>653</v>
      </c>
      <c r="E124" s="138" t="s">
        <v>431</v>
      </c>
      <c r="F124" s="5"/>
      <c r="G124" s="9" t="s">
        <v>428</v>
      </c>
      <c r="H124" s="125" t="s">
        <v>429</v>
      </c>
      <c r="I124" s="19"/>
      <c r="J124" s="5"/>
      <c r="K124" s="78"/>
      <c r="L124" s="112"/>
      <c r="M124" s="22"/>
    </row>
    <row r="125" spans="1:13" ht="12" customHeight="1" x14ac:dyDescent="0.3">
      <c r="A125" s="74"/>
      <c r="B125" s="96" t="s">
        <v>58</v>
      </c>
      <c r="C125" s="153" t="s">
        <v>634</v>
      </c>
      <c r="D125" s="136" t="s">
        <v>652</v>
      </c>
      <c r="E125" s="138" t="s">
        <v>688</v>
      </c>
      <c r="F125" s="100"/>
      <c r="G125" s="71" t="s">
        <v>428</v>
      </c>
      <c r="H125" s="125" t="s">
        <v>429</v>
      </c>
      <c r="I125" s="5"/>
      <c r="J125" s="104"/>
      <c r="K125" s="78"/>
      <c r="L125" s="112"/>
      <c r="M125" s="22"/>
    </row>
    <row r="126" spans="1:13" ht="12" customHeight="1" x14ac:dyDescent="0.3">
      <c r="A126" s="74"/>
      <c r="B126" s="96" t="s">
        <v>486</v>
      </c>
      <c r="C126" s="153" t="s">
        <v>634</v>
      </c>
      <c r="D126" s="136" t="s">
        <v>652</v>
      </c>
      <c r="E126" s="138" t="s">
        <v>436</v>
      </c>
      <c r="F126" s="100"/>
      <c r="G126" s="71" t="s">
        <v>428</v>
      </c>
      <c r="H126" s="100" t="s">
        <v>59</v>
      </c>
      <c r="I126" s="5"/>
      <c r="J126" s="104"/>
      <c r="K126" s="78"/>
      <c r="L126" s="112"/>
      <c r="M126" s="22"/>
    </row>
    <row r="127" spans="1:13" ht="12" customHeight="1" x14ac:dyDescent="0.3">
      <c r="A127" s="8"/>
      <c r="B127" s="16" t="s">
        <v>486</v>
      </c>
      <c r="C127" s="153" t="s">
        <v>634</v>
      </c>
      <c r="D127" s="136" t="s">
        <v>652</v>
      </c>
      <c r="E127" s="138" t="s">
        <v>437</v>
      </c>
      <c r="F127" s="100"/>
      <c r="G127" s="9" t="s">
        <v>428</v>
      </c>
      <c r="H127" s="125" t="s">
        <v>429</v>
      </c>
      <c r="I127" s="19"/>
      <c r="J127" s="104"/>
      <c r="K127" s="78"/>
      <c r="L127" s="109"/>
      <c r="M127" s="2"/>
    </row>
    <row r="128" spans="1:13" ht="12" customHeight="1" x14ac:dyDescent="0.3">
      <c r="A128" s="130"/>
      <c r="B128" s="146" t="s">
        <v>636</v>
      </c>
      <c r="C128" s="152" t="s">
        <v>634</v>
      </c>
      <c r="D128" s="136" t="s">
        <v>665</v>
      </c>
      <c r="E128" s="136" t="s">
        <v>651</v>
      </c>
      <c r="F128" s="148"/>
      <c r="G128" s="9" t="s">
        <v>428</v>
      </c>
      <c r="H128" s="151" t="s">
        <v>635</v>
      </c>
      <c r="I128" s="130"/>
      <c r="J128" s="130"/>
      <c r="K128" s="131"/>
      <c r="L128" s="147"/>
      <c r="M128" s="133"/>
    </row>
    <row r="129" spans="1:13" ht="12" customHeight="1" x14ac:dyDescent="0.3">
      <c r="A129" s="130"/>
      <c r="B129" s="146" t="s">
        <v>636</v>
      </c>
      <c r="C129" s="152" t="s">
        <v>634</v>
      </c>
      <c r="D129" s="136" t="s">
        <v>665</v>
      </c>
      <c r="E129" s="136" t="s">
        <v>639</v>
      </c>
      <c r="F129" s="129"/>
      <c r="G129" s="9" t="s">
        <v>428</v>
      </c>
      <c r="H129" s="137" t="s">
        <v>635</v>
      </c>
      <c r="I129" s="130"/>
      <c r="J129" s="130"/>
      <c r="K129" s="131"/>
      <c r="L129" s="147"/>
      <c r="M129" s="133"/>
    </row>
    <row r="130" spans="1:13" ht="12" customHeight="1" x14ac:dyDescent="0.3">
      <c r="A130" s="130"/>
      <c r="B130" s="146" t="s">
        <v>636</v>
      </c>
      <c r="C130" s="152" t="s">
        <v>634</v>
      </c>
      <c r="D130" s="136" t="s">
        <v>665</v>
      </c>
      <c r="E130" s="136" t="s">
        <v>640</v>
      </c>
      <c r="F130" s="129"/>
      <c r="G130" s="9" t="s">
        <v>428</v>
      </c>
      <c r="H130" s="137" t="s">
        <v>635</v>
      </c>
      <c r="I130" s="130"/>
      <c r="J130" s="130"/>
      <c r="K130" s="131"/>
      <c r="L130" s="147"/>
      <c r="M130" s="133"/>
    </row>
    <row r="131" spans="1:13" ht="12" customHeight="1" x14ac:dyDescent="0.3">
      <c r="A131" s="130"/>
      <c r="B131" s="146" t="s">
        <v>636</v>
      </c>
      <c r="C131" s="152" t="s">
        <v>634</v>
      </c>
      <c r="D131" s="136" t="s">
        <v>665</v>
      </c>
      <c r="E131" s="136" t="s">
        <v>642</v>
      </c>
      <c r="F131" s="129"/>
      <c r="G131" s="9" t="s">
        <v>428</v>
      </c>
      <c r="H131" s="137" t="s">
        <v>635</v>
      </c>
      <c r="I131" s="130"/>
      <c r="J131" s="130"/>
      <c r="K131" s="131"/>
      <c r="L131" s="147"/>
      <c r="M131" s="133"/>
    </row>
    <row r="132" spans="1:13" ht="12" customHeight="1" x14ac:dyDescent="0.3">
      <c r="A132" s="130"/>
      <c r="B132" s="146" t="s">
        <v>636</v>
      </c>
      <c r="C132" s="152" t="s">
        <v>634</v>
      </c>
      <c r="D132" s="136" t="s">
        <v>665</v>
      </c>
      <c r="E132" s="136" t="s">
        <v>644</v>
      </c>
      <c r="F132" s="129"/>
      <c r="G132" s="9" t="s">
        <v>428</v>
      </c>
      <c r="H132" s="137" t="s">
        <v>635</v>
      </c>
      <c r="I132" s="130"/>
      <c r="J132" s="130"/>
      <c r="K132" s="131"/>
      <c r="L132" s="147"/>
      <c r="M132" s="133"/>
    </row>
    <row r="133" spans="1:13" ht="12" customHeight="1" x14ac:dyDescent="0.3">
      <c r="A133" s="130"/>
      <c r="B133" s="146" t="s">
        <v>636</v>
      </c>
      <c r="C133" s="152" t="s">
        <v>634</v>
      </c>
      <c r="D133" s="136" t="s">
        <v>665</v>
      </c>
      <c r="E133" s="136" t="s">
        <v>645</v>
      </c>
      <c r="F133" s="129"/>
      <c r="G133" s="9" t="s">
        <v>428</v>
      </c>
      <c r="H133" s="137" t="s">
        <v>635</v>
      </c>
      <c r="I133" s="130"/>
      <c r="J133" s="130"/>
      <c r="K133" s="131"/>
      <c r="L133" s="147"/>
      <c r="M133" s="133"/>
    </row>
    <row r="134" spans="1:13" ht="12" customHeight="1" x14ac:dyDescent="0.3">
      <c r="A134" s="130"/>
      <c r="B134" s="146" t="s">
        <v>636</v>
      </c>
      <c r="C134" s="152" t="s">
        <v>634</v>
      </c>
      <c r="D134" s="136" t="s">
        <v>665</v>
      </c>
      <c r="E134" s="136" t="s">
        <v>647</v>
      </c>
      <c r="F134" s="129"/>
      <c r="G134" s="9" t="s">
        <v>428</v>
      </c>
      <c r="H134" s="137" t="s">
        <v>635</v>
      </c>
      <c r="I134" s="130"/>
      <c r="J134" s="130"/>
      <c r="K134" s="131"/>
      <c r="L134" s="147"/>
      <c r="M134" s="133"/>
    </row>
    <row r="135" spans="1:13" ht="12" customHeight="1" x14ac:dyDescent="0.3">
      <c r="A135" s="130"/>
      <c r="B135" s="146" t="s">
        <v>636</v>
      </c>
      <c r="C135" s="152" t="s">
        <v>634</v>
      </c>
      <c r="D135" s="136" t="s">
        <v>665</v>
      </c>
      <c r="E135" s="136" t="s">
        <v>648</v>
      </c>
      <c r="F135" s="129"/>
      <c r="G135" s="9" t="s">
        <v>428</v>
      </c>
      <c r="H135" s="137" t="s">
        <v>635</v>
      </c>
      <c r="I135" s="130"/>
      <c r="J135" s="130"/>
      <c r="K135" s="131"/>
      <c r="L135" s="147"/>
      <c r="M135" s="133"/>
    </row>
    <row r="136" spans="1:13" ht="12" customHeight="1" x14ac:dyDescent="0.3">
      <c r="A136" s="74"/>
      <c r="B136" s="75" t="s">
        <v>560</v>
      </c>
      <c r="C136" s="76" t="s">
        <v>561</v>
      </c>
      <c r="D136" s="3" t="s">
        <v>567</v>
      </c>
      <c r="E136" s="138" t="s">
        <v>696</v>
      </c>
      <c r="F136" s="100"/>
      <c r="G136" s="71" t="s">
        <v>428</v>
      </c>
      <c r="H136" s="100" t="s">
        <v>709</v>
      </c>
      <c r="I136" s="5"/>
      <c r="J136" s="104"/>
      <c r="K136" s="78"/>
      <c r="L136" s="110"/>
      <c r="M136" s="22"/>
    </row>
    <row r="137" spans="1:13" ht="12" customHeight="1" x14ac:dyDescent="0.3">
      <c r="A137" s="74"/>
      <c r="B137" s="75" t="s">
        <v>560</v>
      </c>
      <c r="C137" s="76" t="s">
        <v>561</v>
      </c>
      <c r="D137" s="81" t="s">
        <v>567</v>
      </c>
      <c r="E137" s="138" t="s">
        <v>569</v>
      </c>
      <c r="F137" s="121"/>
      <c r="G137" s="71" t="s">
        <v>428</v>
      </c>
      <c r="H137" s="100" t="s">
        <v>564</v>
      </c>
      <c r="I137" s="5"/>
      <c r="J137" s="104"/>
      <c r="K137" s="78"/>
      <c r="L137" s="109"/>
      <c r="M137" s="22"/>
    </row>
    <row r="138" spans="1:13" ht="12" customHeight="1" x14ac:dyDescent="0.3">
      <c r="A138" s="74"/>
      <c r="B138" s="75" t="s">
        <v>560</v>
      </c>
      <c r="C138" s="76" t="s">
        <v>561</v>
      </c>
      <c r="D138" s="81" t="s">
        <v>567</v>
      </c>
      <c r="E138" s="138" t="s">
        <v>68</v>
      </c>
      <c r="G138" s="71" t="s">
        <v>409</v>
      </c>
      <c r="H138" s="100" t="s">
        <v>564</v>
      </c>
      <c r="I138" s="5"/>
      <c r="J138" s="104"/>
      <c r="K138" s="78"/>
      <c r="L138" s="109"/>
      <c r="M138" s="22"/>
    </row>
    <row r="139" spans="1:13" ht="12" customHeight="1" x14ac:dyDescent="0.3">
      <c r="A139" s="74"/>
      <c r="B139" s="75" t="s">
        <v>560</v>
      </c>
      <c r="C139" s="76" t="s">
        <v>561</v>
      </c>
      <c r="D139" s="81" t="s">
        <v>567</v>
      </c>
      <c r="E139" s="138" t="s">
        <v>240</v>
      </c>
      <c r="F139" s="121"/>
      <c r="G139" s="71" t="s">
        <v>428</v>
      </c>
      <c r="H139" s="100" t="s">
        <v>241</v>
      </c>
      <c r="I139" s="5"/>
      <c r="J139" s="104"/>
      <c r="K139" s="78"/>
      <c r="L139" s="109"/>
      <c r="M139" s="2"/>
    </row>
    <row r="140" spans="1:13" ht="12" customHeight="1" x14ac:dyDescent="0.3">
      <c r="A140" s="74"/>
      <c r="B140" s="75" t="s">
        <v>560</v>
      </c>
      <c r="C140" s="76" t="s">
        <v>561</v>
      </c>
      <c r="D140" s="81" t="s">
        <v>567</v>
      </c>
      <c r="E140" s="138" t="s">
        <v>568</v>
      </c>
      <c r="F140" s="121"/>
      <c r="G140" s="71" t="s">
        <v>428</v>
      </c>
      <c r="H140" s="100" t="s">
        <v>716</v>
      </c>
      <c r="I140" s="5"/>
      <c r="J140" s="104"/>
      <c r="K140" s="78"/>
      <c r="L140" s="109"/>
      <c r="M140" s="2"/>
    </row>
    <row r="141" spans="1:13" ht="12" customHeight="1" x14ac:dyDescent="0.3">
      <c r="A141" s="74"/>
      <c r="B141" s="75" t="s">
        <v>560</v>
      </c>
      <c r="C141" s="76" t="s">
        <v>561</v>
      </c>
      <c r="D141" s="81" t="s">
        <v>562</v>
      </c>
      <c r="E141" s="138" t="s">
        <v>259</v>
      </c>
      <c r="F141" s="100"/>
      <c r="G141" s="71" t="s">
        <v>428</v>
      </c>
      <c r="H141" s="100" t="s">
        <v>717</v>
      </c>
      <c r="I141" s="5" t="s">
        <v>606</v>
      </c>
      <c r="J141" s="5" t="s">
        <v>419</v>
      </c>
      <c r="K141" s="78"/>
      <c r="L141" s="109"/>
      <c r="M141" s="22"/>
    </row>
    <row r="142" spans="1:13" ht="12" customHeight="1" x14ac:dyDescent="0.3">
      <c r="A142" s="74"/>
      <c r="B142" s="75" t="s">
        <v>560</v>
      </c>
      <c r="C142" s="76" t="s">
        <v>561</v>
      </c>
      <c r="D142" s="81" t="s">
        <v>562</v>
      </c>
      <c r="E142" s="138" t="s">
        <v>263</v>
      </c>
      <c r="F142" s="104"/>
      <c r="G142" s="71" t="s">
        <v>428</v>
      </c>
      <c r="H142" s="88" t="s">
        <v>707</v>
      </c>
      <c r="I142" s="5"/>
      <c r="J142" s="104"/>
      <c r="K142" s="78"/>
      <c r="L142" s="109"/>
      <c r="M142" s="22"/>
    </row>
    <row r="143" spans="1:13" ht="12" customHeight="1" x14ac:dyDescent="0.3">
      <c r="A143" s="74"/>
      <c r="B143" s="75" t="s">
        <v>560</v>
      </c>
      <c r="C143" s="76" t="s">
        <v>561</v>
      </c>
      <c r="D143" s="81" t="s">
        <v>562</v>
      </c>
      <c r="E143" s="138" t="s">
        <v>260</v>
      </c>
      <c r="F143" s="104"/>
      <c r="G143" s="71" t="s">
        <v>428</v>
      </c>
      <c r="H143" s="100" t="s">
        <v>261</v>
      </c>
      <c r="I143" s="5"/>
      <c r="J143" s="104"/>
      <c r="K143" s="78"/>
      <c r="L143" s="109"/>
      <c r="M143" s="22"/>
    </row>
    <row r="144" spans="1:13" ht="12" customHeight="1" x14ac:dyDescent="0.3">
      <c r="A144" s="74"/>
      <c r="B144" s="75" t="s">
        <v>560</v>
      </c>
      <c r="C144" s="76" t="s">
        <v>561</v>
      </c>
      <c r="D144" s="81" t="s">
        <v>562</v>
      </c>
      <c r="E144" s="138" t="s">
        <v>262</v>
      </c>
      <c r="F144" s="121"/>
      <c r="G144" s="71" t="s">
        <v>428</v>
      </c>
      <c r="H144" s="86" t="s">
        <v>708</v>
      </c>
      <c r="I144" s="5"/>
      <c r="J144" s="5"/>
      <c r="K144" s="78"/>
      <c r="L144" s="109"/>
      <c r="M144" s="22"/>
    </row>
    <row r="145" spans="1:13" ht="12" customHeight="1" x14ac:dyDescent="0.3">
      <c r="A145" s="74"/>
      <c r="B145" s="75" t="s">
        <v>560</v>
      </c>
      <c r="C145" s="76" t="s">
        <v>561</v>
      </c>
      <c r="D145" s="81" t="s">
        <v>562</v>
      </c>
      <c r="E145" s="138" t="s">
        <v>563</v>
      </c>
      <c r="F145" s="100"/>
      <c r="G145" s="71" t="s">
        <v>428</v>
      </c>
      <c r="H145" s="100" t="s">
        <v>564</v>
      </c>
      <c r="I145" s="5"/>
      <c r="J145" s="104"/>
      <c r="K145" s="78"/>
      <c r="L145" s="110"/>
      <c r="M145" s="2"/>
    </row>
    <row r="146" spans="1:13" ht="12" customHeight="1" x14ac:dyDescent="0.3">
      <c r="A146" s="74"/>
      <c r="B146" s="75" t="s">
        <v>560</v>
      </c>
      <c r="C146" s="76" t="s">
        <v>561</v>
      </c>
      <c r="D146" s="3" t="s">
        <v>331</v>
      </c>
      <c r="E146" s="138" t="s">
        <v>570</v>
      </c>
      <c r="F146" s="100"/>
      <c r="G146" s="71" t="s">
        <v>428</v>
      </c>
      <c r="H146" s="100" t="s">
        <v>564</v>
      </c>
      <c r="I146" s="5"/>
      <c r="J146" s="5"/>
      <c r="K146" s="78"/>
      <c r="L146" s="112"/>
      <c r="M146" s="22"/>
    </row>
    <row r="147" spans="1:13" ht="12" customHeight="1" x14ac:dyDescent="0.3">
      <c r="A147" s="74"/>
      <c r="B147" s="75" t="s">
        <v>560</v>
      </c>
      <c r="C147" s="76" t="s">
        <v>561</v>
      </c>
      <c r="D147" s="5" t="s">
        <v>331</v>
      </c>
      <c r="E147" s="138" t="s">
        <v>267</v>
      </c>
      <c r="F147" s="100"/>
      <c r="G147" s="71" t="s">
        <v>428</v>
      </c>
      <c r="H147" s="100" t="s">
        <v>599</v>
      </c>
      <c r="I147" s="5"/>
      <c r="J147" s="104"/>
      <c r="K147" s="78"/>
      <c r="L147" s="109"/>
      <c r="M147" s="2"/>
    </row>
    <row r="148" spans="1:13" ht="12" customHeight="1" x14ac:dyDescent="0.3">
      <c r="A148" s="74"/>
      <c r="B148" s="75" t="s">
        <v>560</v>
      </c>
      <c r="C148" s="76" t="s">
        <v>561</v>
      </c>
      <c r="D148" s="5" t="s">
        <v>331</v>
      </c>
      <c r="E148" s="138" t="s">
        <v>268</v>
      </c>
      <c r="F148" s="104"/>
      <c r="G148" s="71" t="s">
        <v>428</v>
      </c>
      <c r="H148" s="100" t="s">
        <v>599</v>
      </c>
      <c r="I148" s="5"/>
      <c r="J148" s="104"/>
      <c r="K148" s="78"/>
      <c r="L148" s="109"/>
      <c r="M148" s="2"/>
    </row>
    <row r="149" spans="1:13" ht="12" customHeight="1" x14ac:dyDescent="0.3">
      <c r="A149" s="74"/>
      <c r="B149" s="75" t="s">
        <v>560</v>
      </c>
      <c r="C149" s="76" t="s">
        <v>561</v>
      </c>
      <c r="D149" s="5" t="s">
        <v>331</v>
      </c>
      <c r="E149" s="138" t="s">
        <v>243</v>
      </c>
      <c r="F149" s="121"/>
      <c r="G149" s="71" t="s">
        <v>428</v>
      </c>
      <c r="H149" s="138" t="s">
        <v>718</v>
      </c>
      <c r="I149" s="5"/>
      <c r="J149" s="5"/>
      <c r="K149" s="78"/>
      <c r="L149" s="113"/>
      <c r="M149" s="22"/>
    </row>
    <row r="150" spans="1:13" ht="12" customHeight="1" x14ac:dyDescent="0.3">
      <c r="A150" s="74"/>
      <c r="B150" s="75" t="s">
        <v>560</v>
      </c>
      <c r="C150" s="76" t="s">
        <v>561</v>
      </c>
      <c r="D150" s="5" t="s">
        <v>331</v>
      </c>
      <c r="E150" s="138" t="s">
        <v>244</v>
      </c>
      <c r="F150" s="104"/>
      <c r="G150" s="71" t="s">
        <v>428</v>
      </c>
      <c r="H150" s="138" t="s">
        <v>718</v>
      </c>
      <c r="I150" s="5"/>
      <c r="J150" s="104"/>
      <c r="K150" s="78"/>
      <c r="L150" s="111"/>
      <c r="M150" s="22"/>
    </row>
    <row r="151" spans="1:13" ht="12" customHeight="1" x14ac:dyDescent="0.3">
      <c r="A151" s="74"/>
      <c r="B151" s="75" t="s">
        <v>560</v>
      </c>
      <c r="C151" s="76" t="s">
        <v>561</v>
      </c>
      <c r="D151" s="5" t="s">
        <v>331</v>
      </c>
      <c r="E151" s="138" t="s">
        <v>571</v>
      </c>
      <c r="F151" s="104"/>
      <c r="G151" s="71" t="s">
        <v>428</v>
      </c>
      <c r="H151" s="100" t="s">
        <v>719</v>
      </c>
      <c r="I151" s="5"/>
      <c r="J151" s="104"/>
      <c r="K151" s="78"/>
      <c r="L151" s="113"/>
      <c r="M151" s="22"/>
    </row>
    <row r="152" spans="1:13" ht="12" customHeight="1" x14ac:dyDescent="0.3">
      <c r="A152" s="74"/>
      <c r="B152" s="75" t="s">
        <v>560</v>
      </c>
      <c r="C152" s="76" t="s">
        <v>561</v>
      </c>
      <c r="D152" s="5" t="s">
        <v>331</v>
      </c>
      <c r="E152" s="138" t="s">
        <v>264</v>
      </c>
      <c r="F152" s="100"/>
      <c r="G152" s="71" t="s">
        <v>428</v>
      </c>
      <c r="H152" s="100" t="s">
        <v>707</v>
      </c>
      <c r="I152" s="5"/>
      <c r="J152" s="104"/>
      <c r="K152" s="78"/>
      <c r="L152" s="109"/>
      <c r="M152" s="2"/>
    </row>
    <row r="153" spans="1:13" ht="12" customHeight="1" x14ac:dyDescent="0.3">
      <c r="A153" s="74"/>
      <c r="B153" s="75" t="s">
        <v>560</v>
      </c>
      <c r="C153" s="76" t="s">
        <v>561</v>
      </c>
      <c r="D153" s="3" t="s">
        <v>331</v>
      </c>
      <c r="E153" s="138" t="s">
        <v>265</v>
      </c>
      <c r="F153" s="100"/>
      <c r="G153" s="71" t="s">
        <v>428</v>
      </c>
      <c r="H153" s="100" t="s">
        <v>599</v>
      </c>
      <c r="I153" s="5"/>
      <c r="J153" s="104"/>
      <c r="K153" s="78"/>
      <c r="L153" s="110"/>
      <c r="M153" s="2"/>
    </row>
    <row r="154" spans="1:13" ht="12" customHeight="1" x14ac:dyDescent="0.3">
      <c r="A154" s="74"/>
      <c r="B154" s="87" t="s">
        <v>560</v>
      </c>
      <c r="C154" s="76" t="s">
        <v>561</v>
      </c>
      <c r="D154" s="3" t="s">
        <v>331</v>
      </c>
      <c r="E154" s="138" t="s">
        <v>266</v>
      </c>
      <c r="F154" s="102"/>
      <c r="G154" s="71" t="s">
        <v>428</v>
      </c>
      <c r="H154" s="88" t="s">
        <v>707</v>
      </c>
      <c r="I154" s="5"/>
      <c r="J154" s="5"/>
      <c r="K154" s="78"/>
      <c r="L154" s="109"/>
      <c r="M154" s="22"/>
    </row>
    <row r="155" spans="1:13" ht="12" customHeight="1" x14ac:dyDescent="0.3">
      <c r="A155" s="74"/>
      <c r="B155" s="87" t="s">
        <v>636</v>
      </c>
      <c r="C155" s="76" t="s">
        <v>561</v>
      </c>
      <c r="D155" s="3" t="s">
        <v>331</v>
      </c>
      <c r="E155" s="138" t="s">
        <v>566</v>
      </c>
      <c r="F155" s="102"/>
      <c r="G155" s="71" t="s">
        <v>428</v>
      </c>
      <c r="H155" s="100" t="s">
        <v>707</v>
      </c>
      <c r="I155" s="5"/>
      <c r="J155" s="5"/>
      <c r="K155" s="78"/>
      <c r="L155" s="109"/>
      <c r="M155" s="22"/>
    </row>
    <row r="156" spans="1:13" ht="12" customHeight="1" x14ac:dyDescent="0.3">
      <c r="A156" s="74"/>
      <c r="B156" s="94" t="s">
        <v>44</v>
      </c>
      <c r="C156" s="95" t="s">
        <v>561</v>
      </c>
      <c r="D156" s="3" t="s">
        <v>567</v>
      </c>
      <c r="E156" s="138" t="s">
        <v>623</v>
      </c>
      <c r="F156" s="100"/>
      <c r="G156" s="71" t="s">
        <v>428</v>
      </c>
      <c r="H156" s="100" t="s">
        <v>707</v>
      </c>
      <c r="I156" s="5"/>
      <c r="J156" s="5"/>
      <c r="K156" s="78"/>
      <c r="L156" s="109"/>
      <c r="M156" s="22"/>
    </row>
    <row r="157" spans="1:13" ht="12" customHeight="1" x14ac:dyDescent="0.3">
      <c r="A157" s="74"/>
      <c r="B157" s="94" t="s">
        <v>151</v>
      </c>
      <c r="C157" s="95" t="s">
        <v>561</v>
      </c>
      <c r="D157" s="5" t="s">
        <v>567</v>
      </c>
      <c r="E157" s="138" t="s">
        <v>622</v>
      </c>
      <c r="F157" s="100"/>
      <c r="G157" s="71" t="s">
        <v>428</v>
      </c>
      <c r="H157" s="100" t="s">
        <v>506</v>
      </c>
      <c r="I157" s="5"/>
      <c r="J157" s="5"/>
      <c r="K157" s="78"/>
      <c r="L157" s="112"/>
      <c r="M157" s="22"/>
    </row>
    <row r="158" spans="1:13" ht="12" customHeight="1" x14ac:dyDescent="0.3">
      <c r="A158" s="74"/>
      <c r="B158" s="94" t="s">
        <v>157</v>
      </c>
      <c r="C158" s="95" t="s">
        <v>561</v>
      </c>
      <c r="D158" s="5" t="s">
        <v>567</v>
      </c>
      <c r="E158" s="138" t="s">
        <v>612</v>
      </c>
      <c r="F158" s="100"/>
      <c r="G158" s="71" t="s">
        <v>428</v>
      </c>
      <c r="H158" s="100" t="s">
        <v>506</v>
      </c>
      <c r="I158" s="5"/>
      <c r="J158" s="104"/>
      <c r="K158" s="78"/>
      <c r="L158" s="112"/>
      <c r="M158" s="2"/>
    </row>
    <row r="159" spans="1:13" ht="12" customHeight="1" x14ac:dyDescent="0.3">
      <c r="A159" s="74"/>
      <c r="B159" s="94" t="s">
        <v>156</v>
      </c>
      <c r="C159" s="95" t="s">
        <v>561</v>
      </c>
      <c r="D159" s="5" t="s">
        <v>567</v>
      </c>
      <c r="E159" s="138" t="s">
        <v>158</v>
      </c>
      <c r="F159" s="100"/>
      <c r="G159" s="71" t="s">
        <v>428</v>
      </c>
      <c r="H159" s="100" t="s">
        <v>506</v>
      </c>
      <c r="I159" s="5"/>
      <c r="J159" s="104"/>
      <c r="K159" s="78"/>
      <c r="L159" s="112"/>
      <c r="M159" s="2"/>
    </row>
    <row r="160" spans="1:13" ht="12" customHeight="1" x14ac:dyDescent="0.3">
      <c r="A160" s="74"/>
      <c r="B160" s="94" t="s">
        <v>156</v>
      </c>
      <c r="C160" s="95" t="s">
        <v>561</v>
      </c>
      <c r="D160" s="5" t="s">
        <v>567</v>
      </c>
      <c r="E160" s="138" t="s">
        <v>513</v>
      </c>
      <c r="F160" s="100"/>
      <c r="G160" s="71" t="s">
        <v>428</v>
      </c>
      <c r="H160" s="100" t="s">
        <v>506</v>
      </c>
      <c r="I160" s="5"/>
      <c r="J160" s="104"/>
      <c r="K160" s="78"/>
      <c r="L160" s="112"/>
      <c r="M160" s="22"/>
    </row>
    <row r="161" spans="1:13" ht="12" customHeight="1" x14ac:dyDescent="0.3">
      <c r="A161" s="74"/>
      <c r="B161" s="94" t="s">
        <v>156</v>
      </c>
      <c r="C161" s="95" t="s">
        <v>561</v>
      </c>
      <c r="D161" s="5" t="s">
        <v>567</v>
      </c>
      <c r="E161" s="138" t="s">
        <v>513</v>
      </c>
      <c r="F161" s="71"/>
      <c r="G161" s="71" t="s">
        <v>409</v>
      </c>
      <c r="H161" s="100" t="s">
        <v>506</v>
      </c>
      <c r="I161" s="5"/>
      <c r="J161" s="104"/>
      <c r="K161" s="78"/>
      <c r="L161" s="112"/>
      <c r="M161" s="22"/>
    </row>
    <row r="162" spans="1:13" ht="12" customHeight="1" x14ac:dyDescent="0.3">
      <c r="A162" s="74"/>
      <c r="B162" s="94" t="s">
        <v>156</v>
      </c>
      <c r="C162" s="95" t="s">
        <v>561</v>
      </c>
      <c r="D162" s="5" t="s">
        <v>567</v>
      </c>
      <c r="E162" s="138" t="s">
        <v>160</v>
      </c>
      <c r="F162" s="100"/>
      <c r="G162" s="71" t="s">
        <v>428</v>
      </c>
      <c r="H162" s="100" t="s">
        <v>153</v>
      </c>
      <c r="I162" s="5"/>
      <c r="J162" s="5"/>
      <c r="K162" s="78"/>
      <c r="L162" s="109"/>
      <c r="M162" s="22"/>
    </row>
    <row r="163" spans="1:13" ht="12" customHeight="1" x14ac:dyDescent="0.3">
      <c r="A163" s="74"/>
      <c r="B163" s="94" t="s">
        <v>156</v>
      </c>
      <c r="C163" s="95" t="s">
        <v>561</v>
      </c>
      <c r="D163" s="77" t="s">
        <v>505</v>
      </c>
      <c r="E163" s="138" t="s">
        <v>159</v>
      </c>
      <c r="F163" s="100"/>
      <c r="G163" s="71" t="s">
        <v>428</v>
      </c>
      <c r="H163" s="100" t="s">
        <v>506</v>
      </c>
      <c r="I163" s="5"/>
      <c r="J163" s="5"/>
      <c r="K163" s="78"/>
      <c r="L163" s="112"/>
      <c r="M163" s="22"/>
    </row>
    <row r="164" spans="1:13" ht="12" customHeight="1" x14ac:dyDescent="0.3">
      <c r="A164" s="74"/>
      <c r="B164" s="94" t="s">
        <v>151</v>
      </c>
      <c r="C164" s="95" t="s">
        <v>561</v>
      </c>
      <c r="D164" s="77" t="s">
        <v>499</v>
      </c>
      <c r="E164" s="138" t="s">
        <v>152</v>
      </c>
      <c r="F164" s="100"/>
      <c r="G164" s="71" t="s">
        <v>428</v>
      </c>
      <c r="H164" s="100" t="s">
        <v>153</v>
      </c>
      <c r="I164" s="5"/>
      <c r="J164" s="5"/>
      <c r="K164" s="78"/>
      <c r="L164" s="110"/>
      <c r="M164" s="22"/>
    </row>
    <row r="165" spans="1:13" ht="12" customHeight="1" x14ac:dyDescent="0.3">
      <c r="A165" s="74"/>
      <c r="B165" s="94" t="s">
        <v>154</v>
      </c>
      <c r="C165" s="95" t="s">
        <v>561</v>
      </c>
      <c r="D165" s="77" t="s">
        <v>499</v>
      </c>
      <c r="E165" s="138" t="s">
        <v>501</v>
      </c>
      <c r="F165" s="100"/>
      <c r="G165" s="71" t="s">
        <v>428</v>
      </c>
      <c r="H165" s="100" t="s">
        <v>153</v>
      </c>
      <c r="I165" s="5"/>
      <c r="J165" s="104"/>
      <c r="K165" s="78"/>
      <c r="L165" s="112"/>
      <c r="M165" s="2"/>
    </row>
    <row r="166" spans="1:13" ht="12" customHeight="1" x14ac:dyDescent="0.3">
      <c r="A166" s="74"/>
      <c r="B166" s="94" t="s">
        <v>555</v>
      </c>
      <c r="C166" s="95" t="s">
        <v>561</v>
      </c>
      <c r="D166" s="77" t="s">
        <v>499</v>
      </c>
      <c r="E166" s="138" t="s">
        <v>502</v>
      </c>
      <c r="F166" s="100"/>
      <c r="G166" s="71" t="s">
        <v>428</v>
      </c>
      <c r="H166" s="100" t="s">
        <v>153</v>
      </c>
      <c r="I166" s="5"/>
      <c r="J166" s="104"/>
      <c r="K166" s="78"/>
      <c r="L166" s="112"/>
      <c r="M166" s="2"/>
    </row>
    <row r="167" spans="1:13" ht="12" customHeight="1" x14ac:dyDescent="0.3">
      <c r="A167" s="74"/>
      <c r="B167" s="94" t="s">
        <v>555</v>
      </c>
      <c r="C167" s="95" t="s">
        <v>561</v>
      </c>
      <c r="D167" s="77" t="s">
        <v>499</v>
      </c>
      <c r="E167" s="138" t="s">
        <v>503</v>
      </c>
      <c r="F167" s="100"/>
      <c r="G167" s="71" t="s">
        <v>428</v>
      </c>
      <c r="H167" s="100" t="s">
        <v>153</v>
      </c>
      <c r="I167" s="5"/>
      <c r="J167" s="5"/>
      <c r="K167" s="78"/>
      <c r="L167" s="112"/>
      <c r="M167" s="22"/>
    </row>
    <row r="168" spans="1:13" ht="12" customHeight="1" x14ac:dyDescent="0.3">
      <c r="A168" s="74"/>
      <c r="B168" s="94" t="s">
        <v>154</v>
      </c>
      <c r="C168" s="95" t="s">
        <v>561</v>
      </c>
      <c r="D168" s="77" t="s">
        <v>499</v>
      </c>
      <c r="E168" s="138" t="s">
        <v>155</v>
      </c>
      <c r="F168" s="100"/>
      <c r="G168" s="71" t="s">
        <v>428</v>
      </c>
      <c r="H168" s="100" t="s">
        <v>588</v>
      </c>
      <c r="I168" s="5"/>
      <c r="J168" s="104"/>
      <c r="K168" s="78"/>
      <c r="L168" s="112"/>
      <c r="M168" s="22"/>
    </row>
    <row r="169" spans="1:13" ht="12" customHeight="1" x14ac:dyDescent="0.3">
      <c r="A169" s="74"/>
      <c r="B169" s="94" t="s">
        <v>555</v>
      </c>
      <c r="C169" s="95" t="s">
        <v>561</v>
      </c>
      <c r="D169" s="77" t="s">
        <v>499</v>
      </c>
      <c r="E169" s="138" t="s">
        <v>504</v>
      </c>
      <c r="F169" s="100"/>
      <c r="G169" s="71" t="s">
        <v>428</v>
      </c>
      <c r="H169" s="100" t="s">
        <v>598</v>
      </c>
      <c r="I169" s="5"/>
      <c r="J169" s="104"/>
      <c r="K169" s="78"/>
      <c r="L169" s="112"/>
      <c r="M169" s="22"/>
    </row>
    <row r="170" spans="1:13" ht="12" customHeight="1" x14ac:dyDescent="0.3">
      <c r="A170" s="139"/>
      <c r="B170" s="140" t="s">
        <v>555</v>
      </c>
      <c r="C170" s="141" t="s">
        <v>561</v>
      </c>
      <c r="D170" s="136" t="s">
        <v>499</v>
      </c>
      <c r="E170" s="136" t="s">
        <v>609</v>
      </c>
      <c r="F170" s="137"/>
      <c r="G170" s="137" t="s">
        <v>428</v>
      </c>
      <c r="H170" s="137"/>
      <c r="I170" s="142"/>
      <c r="J170" s="142"/>
      <c r="K170" s="143"/>
      <c r="L170" s="144"/>
      <c r="M170" s="145"/>
    </row>
    <row r="171" spans="1:13" ht="12" customHeight="1" x14ac:dyDescent="0.3">
      <c r="A171" s="139"/>
      <c r="B171" s="140" t="s">
        <v>555</v>
      </c>
      <c r="C171" s="141" t="s">
        <v>561</v>
      </c>
      <c r="D171" s="136" t="s">
        <v>499</v>
      </c>
      <c r="E171" s="136" t="s">
        <v>610</v>
      </c>
      <c r="F171" s="137"/>
      <c r="G171" s="137" t="s">
        <v>428</v>
      </c>
      <c r="H171" s="137"/>
      <c r="I171" s="142"/>
      <c r="J171" s="142"/>
      <c r="K171" s="143"/>
      <c r="L171" s="144"/>
      <c r="M171" s="145"/>
    </row>
    <row r="172" spans="1:13" ht="12" customHeight="1" x14ac:dyDescent="0.3">
      <c r="A172" s="74"/>
      <c r="B172" s="94" t="s">
        <v>156</v>
      </c>
      <c r="C172" s="95" t="s">
        <v>561</v>
      </c>
      <c r="D172" s="5" t="s">
        <v>331</v>
      </c>
      <c r="E172" s="138" t="s">
        <v>507</v>
      </c>
      <c r="F172" s="100"/>
      <c r="G172" s="71" t="s">
        <v>428</v>
      </c>
      <c r="H172" s="100" t="s">
        <v>506</v>
      </c>
      <c r="I172" s="5"/>
      <c r="J172" s="104"/>
      <c r="K172" s="78"/>
      <c r="L172" s="112"/>
      <c r="M172" s="2"/>
    </row>
    <row r="173" spans="1:13" ht="12" customHeight="1" x14ac:dyDescent="0.3">
      <c r="A173" s="74"/>
      <c r="B173" s="94" t="s">
        <v>156</v>
      </c>
      <c r="C173" s="95" t="s">
        <v>561</v>
      </c>
      <c r="D173" s="5" t="s">
        <v>331</v>
      </c>
      <c r="E173" s="138" t="s">
        <v>508</v>
      </c>
      <c r="F173" s="100"/>
      <c r="G173" s="71" t="s">
        <v>428</v>
      </c>
      <c r="H173" s="100" t="s">
        <v>506</v>
      </c>
      <c r="I173" s="5"/>
      <c r="J173" s="104"/>
      <c r="K173" s="78"/>
      <c r="L173" s="112"/>
      <c r="M173" s="2"/>
    </row>
    <row r="174" spans="1:13" ht="12" customHeight="1" x14ac:dyDescent="0.3">
      <c r="A174" s="74"/>
      <c r="B174" s="94" t="s">
        <v>156</v>
      </c>
      <c r="C174" s="95" t="s">
        <v>561</v>
      </c>
      <c r="D174" s="5" t="s">
        <v>331</v>
      </c>
      <c r="E174" s="138" t="s">
        <v>509</v>
      </c>
      <c r="F174" s="100"/>
      <c r="G174" s="71" t="s">
        <v>428</v>
      </c>
      <c r="H174" s="100" t="s">
        <v>506</v>
      </c>
      <c r="I174" s="5"/>
      <c r="J174" s="5"/>
      <c r="K174" s="78"/>
      <c r="L174" s="112"/>
      <c r="M174" s="22"/>
    </row>
    <row r="175" spans="1:13" ht="12" customHeight="1" x14ac:dyDescent="0.3">
      <c r="A175" s="74"/>
      <c r="B175" s="94" t="s">
        <v>156</v>
      </c>
      <c r="C175" s="95" t="s">
        <v>561</v>
      </c>
      <c r="D175" s="5" t="s">
        <v>331</v>
      </c>
      <c r="E175" s="138" t="s">
        <v>510</v>
      </c>
      <c r="F175" s="100"/>
      <c r="G175" s="71" t="s">
        <v>428</v>
      </c>
      <c r="H175" s="100" t="s">
        <v>506</v>
      </c>
      <c r="I175" s="5"/>
      <c r="J175" s="104"/>
      <c r="K175" s="78"/>
      <c r="L175" s="112"/>
      <c r="M175" s="22"/>
    </row>
    <row r="176" spans="1:13" ht="12" customHeight="1" x14ac:dyDescent="0.3">
      <c r="A176" s="74"/>
      <c r="B176" s="94" t="s">
        <v>156</v>
      </c>
      <c r="C176" s="95" t="s">
        <v>561</v>
      </c>
      <c r="D176" s="5" t="s">
        <v>331</v>
      </c>
      <c r="E176" s="138" t="s">
        <v>511</v>
      </c>
      <c r="F176" s="100"/>
      <c r="G176" s="71" t="s">
        <v>428</v>
      </c>
      <c r="H176" s="100" t="s">
        <v>506</v>
      </c>
      <c r="I176" s="5"/>
      <c r="J176" s="104"/>
      <c r="K176" s="78"/>
      <c r="L176" s="112"/>
      <c r="M176" s="22"/>
    </row>
    <row r="177" spans="1:13" ht="12" customHeight="1" x14ac:dyDescent="0.3">
      <c r="A177" s="74"/>
      <c r="B177" s="94" t="s">
        <v>156</v>
      </c>
      <c r="C177" s="95" t="s">
        <v>561</v>
      </c>
      <c r="D177" s="5" t="s">
        <v>331</v>
      </c>
      <c r="E177" s="138" t="s">
        <v>512</v>
      </c>
      <c r="F177" s="100"/>
      <c r="G177" s="71" t="s">
        <v>428</v>
      </c>
      <c r="H177" s="100" t="s">
        <v>506</v>
      </c>
      <c r="I177" s="5"/>
      <c r="J177" s="5"/>
      <c r="K177" s="78"/>
      <c r="L177" s="112"/>
      <c r="M177" s="22"/>
    </row>
    <row r="178" spans="1:13" ht="12" customHeight="1" x14ac:dyDescent="0.3">
      <c r="A178" s="74"/>
      <c r="B178" s="94" t="s">
        <v>161</v>
      </c>
      <c r="C178" s="95" t="s">
        <v>561</v>
      </c>
      <c r="D178" s="5" t="s">
        <v>331</v>
      </c>
      <c r="E178" s="138" t="s">
        <v>628</v>
      </c>
      <c r="F178" s="100"/>
      <c r="G178" s="71" t="s">
        <v>428</v>
      </c>
      <c r="H178" s="100" t="s">
        <v>153</v>
      </c>
      <c r="I178" s="5"/>
      <c r="J178" s="5"/>
      <c r="K178" s="78"/>
      <c r="L178" s="112"/>
      <c r="M178" s="22"/>
    </row>
    <row r="179" spans="1:13" ht="12" customHeight="1" x14ac:dyDescent="0.3">
      <c r="A179" s="74"/>
      <c r="B179" s="94" t="s">
        <v>162</v>
      </c>
      <c r="C179" s="95" t="s">
        <v>561</v>
      </c>
      <c r="D179" s="5" t="s">
        <v>331</v>
      </c>
      <c r="E179" s="138" t="s">
        <v>514</v>
      </c>
      <c r="F179" s="100"/>
      <c r="G179" s="71" t="s">
        <v>428</v>
      </c>
      <c r="H179" s="100" t="s">
        <v>599</v>
      </c>
      <c r="I179" s="5"/>
      <c r="J179" s="104"/>
      <c r="K179" s="78"/>
      <c r="L179" s="112"/>
      <c r="M179" s="22"/>
    </row>
    <row r="180" spans="1:13" ht="12" customHeight="1" x14ac:dyDescent="0.3">
      <c r="A180" s="74"/>
      <c r="B180" s="94" t="s">
        <v>156</v>
      </c>
      <c r="C180" s="95" t="s">
        <v>561</v>
      </c>
      <c r="D180" s="5" t="s">
        <v>331</v>
      </c>
      <c r="E180" s="138" t="s">
        <v>69</v>
      </c>
      <c r="F180" s="100"/>
      <c r="G180" s="71" t="s">
        <v>428</v>
      </c>
      <c r="H180" s="100" t="s">
        <v>153</v>
      </c>
      <c r="I180" s="5"/>
      <c r="J180" s="104"/>
      <c r="K180" s="78"/>
      <c r="L180" s="109"/>
      <c r="M180" s="2"/>
    </row>
    <row r="181" spans="1:13" x14ac:dyDescent="0.3">
      <c r="A181" s="74"/>
      <c r="B181" s="94" t="s">
        <v>156</v>
      </c>
      <c r="C181" s="95" t="s">
        <v>561</v>
      </c>
      <c r="D181" s="5" t="s">
        <v>331</v>
      </c>
      <c r="E181" s="138" t="s">
        <v>69</v>
      </c>
      <c r="F181" s="71"/>
      <c r="G181" s="71" t="s">
        <v>409</v>
      </c>
      <c r="H181" s="100" t="s">
        <v>153</v>
      </c>
      <c r="I181" s="5"/>
      <c r="J181" s="104"/>
      <c r="K181" s="154"/>
      <c r="L181" s="109"/>
      <c r="M181" s="2"/>
    </row>
    <row r="182" spans="1:13" ht="12" customHeight="1" x14ac:dyDescent="0.3">
      <c r="A182" s="139"/>
      <c r="B182" s="140" t="s">
        <v>555</v>
      </c>
      <c r="C182" s="141" t="s">
        <v>561</v>
      </c>
      <c r="D182" s="136" t="s">
        <v>331</v>
      </c>
      <c r="E182" s="136" t="s">
        <v>611</v>
      </c>
      <c r="F182" s="137"/>
      <c r="G182" s="137" t="s">
        <v>428</v>
      </c>
      <c r="H182" s="100" t="s">
        <v>153</v>
      </c>
      <c r="I182" s="142"/>
      <c r="J182" s="142"/>
      <c r="K182" s="158"/>
      <c r="L182" s="144"/>
      <c r="M182" s="145"/>
    </row>
    <row r="183" spans="1:13" ht="12" customHeight="1" x14ac:dyDescent="0.3">
      <c r="A183" s="139"/>
      <c r="B183" s="140" t="s">
        <v>555</v>
      </c>
      <c r="C183" s="141" t="s">
        <v>561</v>
      </c>
      <c r="D183" s="136" t="s">
        <v>331</v>
      </c>
      <c r="E183" s="136" t="s">
        <v>613</v>
      </c>
      <c r="F183" s="137"/>
      <c r="G183" s="137" t="s">
        <v>428</v>
      </c>
      <c r="H183" s="100" t="s">
        <v>153</v>
      </c>
      <c r="I183" s="142"/>
      <c r="J183" s="142"/>
      <c r="K183" s="158"/>
      <c r="L183" s="144"/>
      <c r="M183" s="145"/>
    </row>
    <row r="184" spans="1:13" x14ac:dyDescent="0.3">
      <c r="A184" s="74"/>
      <c r="B184" s="96" t="s">
        <v>45</v>
      </c>
      <c r="C184" s="97" t="s">
        <v>561</v>
      </c>
      <c r="D184" s="77" t="s">
        <v>567</v>
      </c>
      <c r="E184" s="138" t="s">
        <v>494</v>
      </c>
      <c r="F184" s="100"/>
      <c r="G184" s="71" t="s">
        <v>428</v>
      </c>
      <c r="H184" s="125" t="s">
        <v>429</v>
      </c>
      <c r="I184" s="5"/>
      <c r="J184" s="104"/>
      <c r="K184" s="154"/>
      <c r="L184" s="112"/>
      <c r="M184" s="2"/>
    </row>
    <row r="185" spans="1:13" ht="12" customHeight="1" x14ac:dyDescent="0.3">
      <c r="A185" s="74"/>
      <c r="B185" s="96" t="s">
        <v>486</v>
      </c>
      <c r="C185" s="97" t="s">
        <v>561</v>
      </c>
      <c r="D185" s="77" t="s">
        <v>567</v>
      </c>
      <c r="E185" s="138" t="s">
        <v>430</v>
      </c>
      <c r="F185" s="100"/>
      <c r="G185" s="71" t="s">
        <v>428</v>
      </c>
      <c r="H185" s="100" t="s">
        <v>659</v>
      </c>
      <c r="I185" s="5"/>
      <c r="J185" s="5"/>
      <c r="K185" s="78"/>
      <c r="L185" s="112"/>
      <c r="M185" s="22"/>
    </row>
    <row r="186" spans="1:13" ht="12" customHeight="1" x14ac:dyDescent="0.3">
      <c r="A186" s="74"/>
      <c r="B186" s="96" t="s">
        <v>45</v>
      </c>
      <c r="C186" s="97" t="s">
        <v>561</v>
      </c>
      <c r="D186" s="77" t="s">
        <v>499</v>
      </c>
      <c r="E186" s="138" t="s">
        <v>46</v>
      </c>
      <c r="F186" s="120"/>
      <c r="G186" s="71" t="s">
        <v>428</v>
      </c>
      <c r="H186" s="125" t="s">
        <v>47</v>
      </c>
      <c r="I186" s="18"/>
      <c r="J186" s="104"/>
      <c r="K186" s="78"/>
      <c r="L186" s="112"/>
      <c r="M186" s="2"/>
    </row>
    <row r="187" spans="1:13" ht="12" customHeight="1" x14ac:dyDescent="0.3">
      <c r="A187" s="74"/>
      <c r="B187" s="96" t="s">
        <v>48</v>
      </c>
      <c r="C187" s="97" t="s">
        <v>561</v>
      </c>
      <c r="D187" s="77" t="s">
        <v>499</v>
      </c>
      <c r="E187" s="138" t="s">
        <v>488</v>
      </c>
      <c r="F187" s="5"/>
      <c r="G187" s="71" t="s">
        <v>428</v>
      </c>
      <c r="H187" s="125" t="s">
        <v>47</v>
      </c>
      <c r="I187" s="18"/>
      <c r="J187" s="5"/>
      <c r="K187" s="78"/>
      <c r="L187" s="112"/>
      <c r="M187" s="22"/>
    </row>
    <row r="188" spans="1:13" ht="12" customHeight="1" x14ac:dyDescent="0.3">
      <c r="A188" s="74"/>
      <c r="B188" s="96" t="s">
        <v>48</v>
      </c>
      <c r="C188" s="97" t="s">
        <v>561</v>
      </c>
      <c r="D188" s="77" t="s">
        <v>499</v>
      </c>
      <c r="E188" s="138" t="s">
        <v>49</v>
      </c>
      <c r="F188" s="5"/>
      <c r="G188" s="71" t="s">
        <v>428</v>
      </c>
      <c r="H188" s="125" t="s">
        <v>47</v>
      </c>
      <c r="I188" s="18"/>
      <c r="J188" s="104"/>
      <c r="K188" s="78"/>
      <c r="L188" s="112"/>
      <c r="M188" s="22"/>
    </row>
    <row r="189" spans="1:13" ht="12" customHeight="1" x14ac:dyDescent="0.3">
      <c r="A189" s="74"/>
      <c r="B189" s="96" t="s">
        <v>48</v>
      </c>
      <c r="C189" s="97" t="s">
        <v>561</v>
      </c>
      <c r="D189" s="77" t="s">
        <v>499</v>
      </c>
      <c r="E189" s="138" t="s">
        <v>620</v>
      </c>
      <c r="F189" s="5"/>
      <c r="G189" s="71" t="s">
        <v>428</v>
      </c>
      <c r="H189" s="125" t="s">
        <v>47</v>
      </c>
      <c r="I189" s="18"/>
      <c r="J189" s="104"/>
      <c r="K189" s="78"/>
      <c r="L189" s="112"/>
      <c r="M189" s="22"/>
    </row>
    <row r="190" spans="1:13" ht="12" customHeight="1" x14ac:dyDescent="0.3">
      <c r="A190" s="8"/>
      <c r="B190" s="16" t="s">
        <v>486</v>
      </c>
      <c r="C190" s="17" t="s">
        <v>561</v>
      </c>
      <c r="D190" s="7" t="s">
        <v>499</v>
      </c>
      <c r="E190" s="138" t="s">
        <v>487</v>
      </c>
      <c r="F190" s="120"/>
      <c r="G190" s="9" t="s">
        <v>428</v>
      </c>
      <c r="H190" s="125" t="s">
        <v>429</v>
      </c>
      <c r="I190" s="19"/>
      <c r="J190" s="5"/>
      <c r="K190" s="78"/>
      <c r="L190" s="109"/>
      <c r="M190" s="22"/>
    </row>
    <row r="191" spans="1:13" ht="12" customHeight="1" x14ac:dyDescent="0.3">
      <c r="A191" s="8"/>
      <c r="B191" s="16" t="s">
        <v>486</v>
      </c>
      <c r="C191" s="17" t="s">
        <v>561</v>
      </c>
      <c r="D191" s="7" t="s">
        <v>499</v>
      </c>
      <c r="E191" s="138" t="s">
        <v>488</v>
      </c>
      <c r="F191" s="5"/>
      <c r="G191" s="9" t="s">
        <v>428</v>
      </c>
      <c r="H191" s="125" t="s">
        <v>429</v>
      </c>
      <c r="I191" s="19"/>
      <c r="J191" s="104"/>
      <c r="K191" s="78"/>
      <c r="L191" s="112"/>
      <c r="M191" s="22"/>
    </row>
    <row r="192" spans="1:13" ht="12" customHeight="1" x14ac:dyDescent="0.3">
      <c r="A192" s="8"/>
      <c r="B192" s="16" t="s">
        <v>486</v>
      </c>
      <c r="C192" s="17" t="s">
        <v>561</v>
      </c>
      <c r="D192" s="7" t="s">
        <v>499</v>
      </c>
      <c r="E192" s="138" t="s">
        <v>489</v>
      </c>
      <c r="F192" s="5"/>
      <c r="G192" s="9" t="s">
        <v>428</v>
      </c>
      <c r="H192" s="125" t="s">
        <v>429</v>
      </c>
      <c r="I192" s="19"/>
      <c r="J192" s="104"/>
      <c r="K192" s="78"/>
      <c r="L192" s="112"/>
      <c r="M192" s="22"/>
    </row>
    <row r="193" spans="1:13" ht="12" customHeight="1" x14ac:dyDescent="0.3">
      <c r="A193" s="8"/>
      <c r="B193" s="16" t="s">
        <v>486</v>
      </c>
      <c r="C193" s="17" t="s">
        <v>561</v>
      </c>
      <c r="D193" s="7" t="s">
        <v>499</v>
      </c>
      <c r="E193" s="138" t="s">
        <v>490</v>
      </c>
      <c r="F193" s="124"/>
      <c r="G193" s="9" t="s">
        <v>428</v>
      </c>
      <c r="H193" s="125" t="s">
        <v>429</v>
      </c>
      <c r="I193" s="19"/>
      <c r="J193" s="5"/>
      <c r="K193" s="78"/>
      <c r="L193" s="112"/>
      <c r="M193" s="22"/>
    </row>
    <row r="194" spans="1:13" ht="12" customHeight="1" x14ac:dyDescent="0.3">
      <c r="A194" s="8"/>
      <c r="B194" s="16" t="s">
        <v>486</v>
      </c>
      <c r="C194" s="17" t="s">
        <v>561</v>
      </c>
      <c r="D194" s="7" t="s">
        <v>666</v>
      </c>
      <c r="E194" s="138" t="s">
        <v>491</v>
      </c>
      <c r="F194" s="100"/>
      <c r="G194" s="9" t="s">
        <v>428</v>
      </c>
      <c r="H194" s="125" t="s">
        <v>429</v>
      </c>
      <c r="I194" s="19"/>
      <c r="J194" s="5"/>
      <c r="K194" s="78"/>
      <c r="L194" s="112"/>
      <c r="M194" s="22"/>
    </row>
    <row r="195" spans="1:13" ht="12" customHeight="1" x14ac:dyDescent="0.3">
      <c r="A195" s="8"/>
      <c r="B195" s="16" t="s">
        <v>486</v>
      </c>
      <c r="C195" s="17" t="s">
        <v>561</v>
      </c>
      <c r="D195" s="7" t="s">
        <v>666</v>
      </c>
      <c r="E195" s="138" t="s">
        <v>492</v>
      </c>
      <c r="F195" s="100"/>
      <c r="G195" s="9" t="s">
        <v>428</v>
      </c>
      <c r="H195" s="100" t="s">
        <v>601</v>
      </c>
      <c r="I195" s="9"/>
      <c r="J195" s="104"/>
      <c r="K195" s="78"/>
      <c r="L195" s="112"/>
      <c r="M195" s="22"/>
    </row>
    <row r="196" spans="1:13" ht="12" customHeight="1" x14ac:dyDescent="0.3">
      <c r="A196" s="74"/>
      <c r="B196" s="96" t="s">
        <v>50</v>
      </c>
      <c r="C196" s="97" t="s">
        <v>561</v>
      </c>
      <c r="D196" s="5" t="s">
        <v>331</v>
      </c>
      <c r="E196" s="138" t="s">
        <v>51</v>
      </c>
      <c r="F196" s="100"/>
      <c r="G196" s="71" t="s">
        <v>428</v>
      </c>
      <c r="H196" s="125" t="s">
        <v>429</v>
      </c>
      <c r="I196" s="18"/>
      <c r="J196" s="5"/>
      <c r="K196" s="78"/>
      <c r="L196" s="112"/>
      <c r="M196" s="22"/>
    </row>
    <row r="197" spans="1:13" ht="12" customHeight="1" x14ac:dyDescent="0.3">
      <c r="A197" s="74"/>
      <c r="B197" s="96" t="s">
        <v>48</v>
      </c>
      <c r="C197" s="97" t="s">
        <v>561</v>
      </c>
      <c r="D197" s="5" t="s">
        <v>331</v>
      </c>
      <c r="E197" s="138" t="s">
        <v>52</v>
      </c>
      <c r="F197" s="100"/>
      <c r="G197" s="71" t="s">
        <v>428</v>
      </c>
      <c r="H197" s="125" t="s">
        <v>429</v>
      </c>
      <c r="I197" s="18"/>
      <c r="J197" s="104"/>
      <c r="K197" s="78"/>
      <c r="L197" s="112"/>
      <c r="M197" s="2"/>
    </row>
    <row r="198" spans="1:13" ht="12" customHeight="1" x14ac:dyDescent="0.3">
      <c r="A198" s="74"/>
      <c r="B198" s="96" t="s">
        <v>53</v>
      </c>
      <c r="C198" s="97" t="s">
        <v>561</v>
      </c>
      <c r="D198" s="5" t="s">
        <v>331</v>
      </c>
      <c r="E198" s="138" t="s">
        <v>54</v>
      </c>
      <c r="F198" s="100"/>
      <c r="G198" s="71" t="s">
        <v>428</v>
      </c>
      <c r="H198" s="100" t="s">
        <v>55</v>
      </c>
      <c r="I198" s="18"/>
      <c r="J198" s="104"/>
      <c r="K198" s="78"/>
      <c r="L198" s="112"/>
      <c r="M198" s="2"/>
    </row>
    <row r="199" spans="1:13" ht="12" customHeight="1" x14ac:dyDescent="0.3">
      <c r="A199" s="74"/>
      <c r="B199" s="96" t="s">
        <v>57</v>
      </c>
      <c r="C199" s="97" t="s">
        <v>561</v>
      </c>
      <c r="D199" s="5" t="s">
        <v>331</v>
      </c>
      <c r="E199" s="138" t="s">
        <v>493</v>
      </c>
      <c r="F199" s="100"/>
      <c r="G199" s="71" t="s">
        <v>428</v>
      </c>
      <c r="H199" s="125" t="s">
        <v>429</v>
      </c>
      <c r="I199" s="18"/>
      <c r="J199" s="104"/>
      <c r="K199" s="78"/>
      <c r="L199" s="112"/>
      <c r="M199" s="2"/>
    </row>
    <row r="200" spans="1:13" ht="12" customHeight="1" x14ac:dyDescent="0.3">
      <c r="A200" s="130"/>
      <c r="B200" s="146" t="s">
        <v>636</v>
      </c>
      <c r="C200" s="17" t="s">
        <v>561</v>
      </c>
      <c r="D200" s="136" t="s">
        <v>499</v>
      </c>
      <c r="E200" s="136" t="s">
        <v>638</v>
      </c>
      <c r="F200" s="129"/>
      <c r="G200" s="9" t="s">
        <v>428</v>
      </c>
      <c r="H200" s="137" t="s">
        <v>635</v>
      </c>
      <c r="I200" s="130"/>
      <c r="J200" s="130"/>
      <c r="K200" s="131"/>
      <c r="L200" s="147"/>
      <c r="M200" s="133"/>
    </row>
    <row r="201" spans="1:13" ht="12" customHeight="1" x14ac:dyDescent="0.3">
      <c r="A201" s="130"/>
      <c r="B201" s="146" t="s">
        <v>636</v>
      </c>
      <c r="C201" s="17" t="s">
        <v>561</v>
      </c>
      <c r="D201" s="136" t="s">
        <v>499</v>
      </c>
      <c r="E201" s="136" t="s">
        <v>640</v>
      </c>
      <c r="F201" s="129"/>
      <c r="G201" s="9" t="s">
        <v>428</v>
      </c>
      <c r="H201" s="137" t="s">
        <v>635</v>
      </c>
      <c r="I201" s="130"/>
      <c r="J201" s="130"/>
      <c r="K201" s="131"/>
      <c r="L201" s="147"/>
      <c r="M201" s="133"/>
    </row>
    <row r="202" spans="1:13" ht="12" customHeight="1" x14ac:dyDescent="0.3">
      <c r="A202" s="130"/>
      <c r="B202" s="146" t="s">
        <v>636</v>
      </c>
      <c r="C202" s="17" t="s">
        <v>561</v>
      </c>
      <c r="D202" s="136" t="s">
        <v>499</v>
      </c>
      <c r="E202" s="136" t="s">
        <v>644</v>
      </c>
      <c r="F202" s="129"/>
      <c r="G202" s="9" t="s">
        <v>428</v>
      </c>
      <c r="H202" s="137" t="s">
        <v>635</v>
      </c>
      <c r="I202" s="130"/>
      <c r="J202" s="130"/>
      <c r="K202" s="131"/>
      <c r="L202" s="147"/>
      <c r="M202" s="133"/>
    </row>
    <row r="203" spans="1:13" ht="14.25" customHeight="1" x14ac:dyDescent="0.3">
      <c r="A203" s="130"/>
      <c r="B203" s="146" t="s">
        <v>636</v>
      </c>
      <c r="C203" s="17" t="s">
        <v>561</v>
      </c>
      <c r="D203" s="136" t="s">
        <v>499</v>
      </c>
      <c r="E203" s="136" t="s">
        <v>647</v>
      </c>
      <c r="F203" s="129"/>
      <c r="G203" s="9" t="s">
        <v>428</v>
      </c>
      <c r="H203" s="137" t="s">
        <v>635</v>
      </c>
      <c r="I203" s="130"/>
      <c r="J203" s="130"/>
      <c r="K203" s="131"/>
      <c r="L203" s="147"/>
      <c r="M203" s="133"/>
    </row>
    <row r="204" spans="1:13" ht="12" customHeight="1" x14ac:dyDescent="0.3">
      <c r="A204" s="74"/>
      <c r="B204" s="96" t="s">
        <v>636</v>
      </c>
      <c r="C204" s="97" t="s">
        <v>561</v>
      </c>
      <c r="D204" s="5" t="s">
        <v>331</v>
      </c>
      <c r="E204" s="138" t="s">
        <v>621</v>
      </c>
      <c r="F204" s="100"/>
      <c r="G204" s="71" t="s">
        <v>428</v>
      </c>
      <c r="H204" s="125" t="s">
        <v>429</v>
      </c>
      <c r="I204" s="18"/>
      <c r="J204" s="5"/>
      <c r="K204" s="78"/>
      <c r="L204" s="112"/>
      <c r="M204" s="22"/>
    </row>
    <row r="205" spans="1:13" ht="12" customHeight="1" x14ac:dyDescent="0.3">
      <c r="A205" s="74"/>
      <c r="B205" s="96" t="s">
        <v>636</v>
      </c>
      <c r="C205" s="97" t="s">
        <v>561</v>
      </c>
      <c r="D205" s="5" t="s">
        <v>331</v>
      </c>
      <c r="E205" s="138" t="s">
        <v>56</v>
      </c>
      <c r="F205" s="100"/>
      <c r="G205" s="71" t="s">
        <v>428</v>
      </c>
      <c r="H205" s="125" t="s">
        <v>429</v>
      </c>
      <c r="I205" s="18"/>
      <c r="J205" s="104"/>
      <c r="K205" s="78"/>
      <c r="L205" s="112"/>
      <c r="M205" s="22"/>
    </row>
    <row r="206" spans="1:13" ht="12" customHeight="1" x14ac:dyDescent="0.3">
      <c r="A206" s="74"/>
      <c r="B206" s="75" t="s">
        <v>560</v>
      </c>
      <c r="C206" s="89" t="s">
        <v>536</v>
      </c>
      <c r="D206" s="5" t="s">
        <v>524</v>
      </c>
      <c r="E206" s="138" t="s">
        <v>537</v>
      </c>
      <c r="F206" s="100"/>
      <c r="G206" s="71" t="s">
        <v>428</v>
      </c>
      <c r="H206" s="100" t="s">
        <v>210</v>
      </c>
      <c r="I206" s="5"/>
      <c r="J206" s="104"/>
      <c r="K206" s="78"/>
      <c r="L206" s="112"/>
      <c r="M206" s="2"/>
    </row>
    <row r="207" spans="1:13" ht="12" customHeight="1" x14ac:dyDescent="0.3">
      <c r="A207" s="74"/>
      <c r="B207" s="75" t="s">
        <v>560</v>
      </c>
      <c r="C207" s="89" t="s">
        <v>536</v>
      </c>
      <c r="D207" s="5" t="s">
        <v>524</v>
      </c>
      <c r="E207" s="138" t="s">
        <v>538</v>
      </c>
      <c r="F207" s="100"/>
      <c r="G207" s="71" t="s">
        <v>428</v>
      </c>
      <c r="H207" s="100" t="s">
        <v>219</v>
      </c>
      <c r="I207" s="5"/>
      <c r="J207" s="5"/>
      <c r="K207" s="78"/>
      <c r="L207" s="112"/>
      <c r="M207" s="22"/>
    </row>
    <row r="208" spans="1:13" x14ac:dyDescent="0.3">
      <c r="A208" s="74"/>
      <c r="B208" s="75" t="s">
        <v>560</v>
      </c>
      <c r="C208" s="89" t="s">
        <v>536</v>
      </c>
      <c r="D208" s="5" t="s">
        <v>524</v>
      </c>
      <c r="E208" s="138" t="s">
        <v>539</v>
      </c>
      <c r="F208" s="100"/>
      <c r="G208" s="71" t="s">
        <v>428</v>
      </c>
      <c r="H208" s="100" t="s">
        <v>720</v>
      </c>
      <c r="I208" s="5"/>
      <c r="J208" s="104"/>
      <c r="K208" s="154"/>
      <c r="L208" s="112"/>
      <c r="M208" s="22"/>
    </row>
    <row r="209" spans="1:13" x14ac:dyDescent="0.3">
      <c r="A209" s="74"/>
      <c r="B209" s="75" t="s">
        <v>560</v>
      </c>
      <c r="C209" s="89" t="s">
        <v>536</v>
      </c>
      <c r="D209" s="5" t="s">
        <v>524</v>
      </c>
      <c r="E209" s="138" t="s">
        <v>540</v>
      </c>
      <c r="F209" s="100"/>
      <c r="G209" s="71" t="s">
        <v>428</v>
      </c>
      <c r="H209" s="100" t="s">
        <v>220</v>
      </c>
      <c r="I209" s="5"/>
      <c r="J209" s="104"/>
      <c r="K209" s="154"/>
      <c r="L209" s="112"/>
      <c r="M209" s="22"/>
    </row>
    <row r="210" spans="1:13" x14ac:dyDescent="0.3">
      <c r="A210" s="74"/>
      <c r="B210" s="75" t="s">
        <v>560</v>
      </c>
      <c r="C210" s="89" t="s">
        <v>536</v>
      </c>
      <c r="D210" s="5" t="s">
        <v>524</v>
      </c>
      <c r="E210" s="138" t="s">
        <v>541</v>
      </c>
      <c r="F210" s="100"/>
      <c r="G210" s="71" t="s">
        <v>428</v>
      </c>
      <c r="H210" s="100" t="s">
        <v>721</v>
      </c>
      <c r="I210" s="5"/>
      <c r="J210" s="5"/>
      <c r="K210" s="154"/>
      <c r="L210" s="112"/>
      <c r="M210" s="22"/>
    </row>
    <row r="211" spans="1:13" ht="12" customHeight="1" x14ac:dyDescent="0.3">
      <c r="A211" s="74"/>
      <c r="B211" s="75" t="s">
        <v>560</v>
      </c>
      <c r="C211" s="89" t="s">
        <v>536</v>
      </c>
      <c r="D211" s="5" t="s">
        <v>524</v>
      </c>
      <c r="E211" s="138" t="s">
        <v>542</v>
      </c>
      <c r="F211" s="100"/>
      <c r="G211" s="71" t="s">
        <v>428</v>
      </c>
      <c r="H211" s="100" t="s">
        <v>722</v>
      </c>
      <c r="I211" s="5"/>
      <c r="J211" s="104"/>
      <c r="K211" s="154"/>
      <c r="L211" s="112"/>
      <c r="M211" s="2"/>
    </row>
    <row r="212" spans="1:13" x14ac:dyDescent="0.3">
      <c r="A212" s="74"/>
      <c r="B212" s="75" t="s">
        <v>560</v>
      </c>
      <c r="C212" s="89" t="s">
        <v>536</v>
      </c>
      <c r="D212" s="5" t="s">
        <v>524</v>
      </c>
      <c r="E212" s="138" t="s">
        <v>543</v>
      </c>
      <c r="F212" s="100"/>
      <c r="G212" s="71" t="s">
        <v>428</v>
      </c>
      <c r="H212" s="90" t="s">
        <v>723</v>
      </c>
      <c r="I212" s="5"/>
      <c r="J212" s="104"/>
      <c r="K212" s="154"/>
      <c r="L212" s="112"/>
      <c r="M212" s="2"/>
    </row>
    <row r="213" spans="1:13" ht="12.75" customHeight="1" x14ac:dyDescent="0.3">
      <c r="A213" s="74"/>
      <c r="B213" s="75" t="s">
        <v>560</v>
      </c>
      <c r="C213" s="89" t="s">
        <v>536</v>
      </c>
      <c r="D213" s="5" t="s">
        <v>524</v>
      </c>
      <c r="E213" s="138" t="s">
        <v>544</v>
      </c>
      <c r="F213" s="100"/>
      <c r="G213" s="71" t="s">
        <v>428</v>
      </c>
      <c r="H213" s="90" t="s">
        <v>723</v>
      </c>
      <c r="I213" s="5"/>
      <c r="J213" s="5"/>
      <c r="K213" s="78"/>
      <c r="L213" s="112"/>
      <c r="M213" s="22"/>
    </row>
    <row r="214" spans="1:13" ht="12" customHeight="1" x14ac:dyDescent="0.3">
      <c r="A214" s="74"/>
      <c r="B214" s="75" t="s">
        <v>560</v>
      </c>
      <c r="C214" s="89" t="s">
        <v>536</v>
      </c>
      <c r="D214" s="5" t="s">
        <v>440</v>
      </c>
      <c r="E214" s="138" t="s">
        <v>660</v>
      </c>
      <c r="F214" s="100"/>
      <c r="G214" s="71" t="s">
        <v>428</v>
      </c>
      <c r="H214" s="90" t="s">
        <v>724</v>
      </c>
      <c r="I214" s="5"/>
      <c r="J214" s="5"/>
      <c r="K214" s="78"/>
      <c r="L214" s="112"/>
      <c r="M214" s="22"/>
    </row>
    <row r="215" spans="1:13" ht="12" customHeight="1" x14ac:dyDescent="0.3">
      <c r="A215" s="74"/>
      <c r="B215" s="75" t="s">
        <v>560</v>
      </c>
      <c r="C215" s="89" t="s">
        <v>536</v>
      </c>
      <c r="D215" s="5" t="s">
        <v>440</v>
      </c>
      <c r="E215" s="138" t="s">
        <v>238</v>
      </c>
      <c r="F215" s="100"/>
      <c r="G215" s="100" t="s">
        <v>37</v>
      </c>
      <c r="H215" s="100" t="s">
        <v>237</v>
      </c>
      <c r="I215" s="5"/>
      <c r="J215" s="5"/>
      <c r="K215" s="78"/>
      <c r="L215" s="113"/>
      <c r="M215" s="22"/>
    </row>
    <row r="216" spans="1:13" ht="12" customHeight="1" x14ac:dyDescent="0.3">
      <c r="A216" s="74"/>
      <c r="B216" s="75" t="s">
        <v>560</v>
      </c>
      <c r="C216" s="89" t="s">
        <v>536</v>
      </c>
      <c r="D216" s="5" t="s">
        <v>440</v>
      </c>
      <c r="E216" s="138" t="s">
        <v>239</v>
      </c>
      <c r="F216" s="100"/>
      <c r="G216" s="100" t="s">
        <v>37</v>
      </c>
      <c r="H216" s="100" t="s">
        <v>237</v>
      </c>
      <c r="I216" s="5"/>
      <c r="J216" s="104"/>
      <c r="K216" s="78"/>
      <c r="L216" s="112"/>
      <c r="M216" s="22"/>
    </row>
    <row r="217" spans="1:13" ht="12.75" customHeight="1" x14ac:dyDescent="0.3">
      <c r="A217" s="74"/>
      <c r="B217" s="75" t="s">
        <v>560</v>
      </c>
      <c r="C217" s="89" t="s">
        <v>536</v>
      </c>
      <c r="D217" s="5" t="s">
        <v>440</v>
      </c>
      <c r="E217" s="138" t="s">
        <v>211</v>
      </c>
      <c r="F217" s="100"/>
      <c r="G217" s="71" t="s">
        <v>428</v>
      </c>
      <c r="H217" s="100" t="s">
        <v>212</v>
      </c>
      <c r="I217" s="5"/>
      <c r="J217" s="104"/>
      <c r="K217" s="78"/>
      <c r="L217" s="112"/>
      <c r="M217" s="22"/>
    </row>
    <row r="218" spans="1:13" ht="12" customHeight="1" x14ac:dyDescent="0.3">
      <c r="A218" s="74"/>
      <c r="B218" s="75" t="s">
        <v>560</v>
      </c>
      <c r="C218" s="89" t="s">
        <v>536</v>
      </c>
      <c r="D218" s="5" t="s">
        <v>440</v>
      </c>
      <c r="E218" s="138" t="s">
        <v>213</v>
      </c>
      <c r="F218" s="100"/>
      <c r="G218" s="71" t="s">
        <v>428</v>
      </c>
      <c r="H218" s="90" t="s">
        <v>725</v>
      </c>
      <c r="I218" s="5"/>
      <c r="J218" s="104"/>
      <c r="K218" s="78"/>
      <c r="L218" s="110"/>
      <c r="M218" s="22"/>
    </row>
    <row r="219" spans="1:13" ht="12" customHeight="1" x14ac:dyDescent="0.3">
      <c r="A219" s="74"/>
      <c r="B219" s="75" t="s">
        <v>560</v>
      </c>
      <c r="C219" s="89" t="s">
        <v>536</v>
      </c>
      <c r="D219" s="5" t="s">
        <v>440</v>
      </c>
      <c r="E219" s="79" t="s">
        <v>9</v>
      </c>
      <c r="F219" s="100"/>
      <c r="G219" s="100" t="s">
        <v>37</v>
      </c>
      <c r="H219" s="100"/>
      <c r="I219" s="5"/>
      <c r="J219" s="104"/>
      <c r="K219" s="78"/>
      <c r="L219" s="109"/>
      <c r="M219" s="2"/>
    </row>
    <row r="220" spans="1:13" ht="12.75" customHeight="1" x14ac:dyDescent="0.3">
      <c r="A220" s="74"/>
      <c r="B220" s="75" t="s">
        <v>560</v>
      </c>
      <c r="C220" s="89" t="s">
        <v>536</v>
      </c>
      <c r="D220" s="5" t="s">
        <v>440</v>
      </c>
      <c r="E220" s="79" t="s">
        <v>10</v>
      </c>
      <c r="F220" s="100"/>
      <c r="G220" s="71" t="s">
        <v>343</v>
      </c>
      <c r="H220" s="100"/>
      <c r="I220" s="5"/>
      <c r="J220" s="104"/>
      <c r="K220" s="78"/>
      <c r="L220" s="109"/>
      <c r="M220" s="2"/>
    </row>
    <row r="221" spans="1:13" ht="12.75" customHeight="1" x14ac:dyDescent="0.2">
      <c r="A221" s="74"/>
      <c r="B221" s="75" t="s">
        <v>560</v>
      </c>
      <c r="C221" s="89" t="s">
        <v>536</v>
      </c>
      <c r="D221" s="5" t="s">
        <v>440</v>
      </c>
      <c r="E221" s="79" t="s">
        <v>11</v>
      </c>
      <c r="F221" s="100"/>
      <c r="G221" s="71" t="s">
        <v>343</v>
      </c>
      <c r="H221" s="100"/>
      <c r="I221" s="5"/>
      <c r="J221" s="5"/>
      <c r="K221" s="78"/>
      <c r="L221" s="109"/>
      <c r="M221" s="22"/>
    </row>
    <row r="222" spans="1:13" ht="12" customHeight="1" x14ac:dyDescent="0.3">
      <c r="A222" s="74"/>
      <c r="B222" s="75" t="s">
        <v>560</v>
      </c>
      <c r="C222" s="89" t="s">
        <v>536</v>
      </c>
      <c r="D222" s="5" t="s">
        <v>440</v>
      </c>
      <c r="E222" s="79" t="s">
        <v>12</v>
      </c>
      <c r="F222" s="100"/>
      <c r="G222" s="71" t="s">
        <v>343</v>
      </c>
      <c r="H222" s="100"/>
      <c r="I222" s="5"/>
      <c r="J222" s="104"/>
      <c r="K222" s="78"/>
      <c r="L222" s="109"/>
      <c r="M222" s="22"/>
    </row>
    <row r="223" spans="1:13" ht="12" customHeight="1" x14ac:dyDescent="0.3">
      <c r="A223" s="74"/>
      <c r="B223" s="75" t="s">
        <v>560</v>
      </c>
      <c r="C223" s="89" t="s">
        <v>536</v>
      </c>
      <c r="D223" s="5" t="s">
        <v>440</v>
      </c>
      <c r="E223" s="79" t="s">
        <v>13</v>
      </c>
      <c r="F223" s="100"/>
      <c r="G223" s="71" t="s">
        <v>343</v>
      </c>
      <c r="H223" s="100"/>
      <c r="I223" s="5"/>
      <c r="J223" s="104"/>
      <c r="K223" s="78"/>
      <c r="L223" s="109"/>
      <c r="M223" s="22"/>
    </row>
    <row r="224" spans="1:13" ht="12" customHeight="1" x14ac:dyDescent="0.2">
      <c r="A224" s="74"/>
      <c r="B224" s="75" t="s">
        <v>560</v>
      </c>
      <c r="C224" s="89" t="s">
        <v>536</v>
      </c>
      <c r="D224" s="5" t="s">
        <v>440</v>
      </c>
      <c r="E224" s="79" t="s">
        <v>14</v>
      </c>
      <c r="F224" s="100"/>
      <c r="G224" s="71" t="s">
        <v>343</v>
      </c>
      <c r="H224" s="100"/>
      <c r="I224" s="5"/>
      <c r="J224" s="5"/>
      <c r="K224" s="154"/>
      <c r="L224" s="109"/>
      <c r="M224" s="22"/>
    </row>
    <row r="225" spans="1:13" x14ac:dyDescent="0.3">
      <c r="A225" s="74"/>
      <c r="B225" s="75" t="s">
        <v>560</v>
      </c>
      <c r="C225" s="89" t="s">
        <v>536</v>
      </c>
      <c r="D225" s="5" t="s">
        <v>440</v>
      </c>
      <c r="E225" s="79" t="s">
        <v>15</v>
      </c>
      <c r="F225" s="100"/>
      <c r="G225" s="71" t="s">
        <v>343</v>
      </c>
      <c r="H225" s="100"/>
      <c r="I225" s="5"/>
      <c r="J225" s="104"/>
      <c r="K225" s="154"/>
      <c r="L225" s="109"/>
      <c r="M225" s="2"/>
    </row>
    <row r="226" spans="1:13" ht="12" customHeight="1" x14ac:dyDescent="0.3">
      <c r="A226" s="74"/>
      <c r="B226" s="75" t="s">
        <v>560</v>
      </c>
      <c r="C226" s="89" t="s">
        <v>536</v>
      </c>
      <c r="D226" s="5" t="s">
        <v>440</v>
      </c>
      <c r="E226" s="138" t="s">
        <v>221</v>
      </c>
      <c r="F226" s="100"/>
      <c r="G226" s="71" t="s">
        <v>428</v>
      </c>
      <c r="H226" s="100" t="s">
        <v>726</v>
      </c>
      <c r="I226" s="5"/>
      <c r="J226" s="104"/>
      <c r="K226" s="154"/>
      <c r="L226" s="112"/>
      <c r="M226" s="22"/>
    </row>
    <row r="227" spans="1:13" ht="12" customHeight="1" x14ac:dyDescent="0.3">
      <c r="A227" s="74"/>
      <c r="B227" s="75" t="s">
        <v>560</v>
      </c>
      <c r="C227" s="89" t="s">
        <v>536</v>
      </c>
      <c r="D227" s="5" t="s">
        <v>440</v>
      </c>
      <c r="E227" s="138" t="s">
        <v>545</v>
      </c>
      <c r="F227" s="100"/>
      <c r="G227" s="71" t="s">
        <v>428</v>
      </c>
      <c r="H227" s="90" t="s">
        <v>723</v>
      </c>
      <c r="I227" s="5"/>
      <c r="J227" s="104"/>
      <c r="K227" s="154"/>
      <c r="L227" s="112"/>
      <c r="M227" s="22"/>
    </row>
    <row r="228" spans="1:13" ht="12" customHeight="1" x14ac:dyDescent="0.3">
      <c r="A228" s="74"/>
      <c r="B228" s="75" t="s">
        <v>560</v>
      </c>
      <c r="C228" s="89" t="s">
        <v>536</v>
      </c>
      <c r="D228" s="5" t="s">
        <v>440</v>
      </c>
      <c r="E228" s="138" t="s">
        <v>222</v>
      </c>
      <c r="F228" s="5"/>
      <c r="G228" s="71" t="s">
        <v>428</v>
      </c>
      <c r="H228" s="92"/>
      <c r="I228" s="5"/>
      <c r="J228" s="5"/>
      <c r="K228" s="78"/>
      <c r="L228" s="112"/>
      <c r="M228" s="22"/>
    </row>
    <row r="229" spans="1:13" ht="12" customHeight="1" x14ac:dyDescent="0.3">
      <c r="A229" s="74"/>
      <c r="B229" s="75" t="s">
        <v>560</v>
      </c>
      <c r="C229" s="89" t="s">
        <v>536</v>
      </c>
      <c r="D229" s="5" t="s">
        <v>440</v>
      </c>
      <c r="E229" s="138" t="s">
        <v>196</v>
      </c>
      <c r="F229" s="100"/>
      <c r="G229" s="71" t="s">
        <v>428</v>
      </c>
      <c r="H229" s="90" t="s">
        <v>727</v>
      </c>
      <c r="I229" s="5"/>
      <c r="J229" s="104"/>
      <c r="K229" s="78"/>
      <c r="L229" s="109"/>
      <c r="M229" s="2"/>
    </row>
    <row r="230" spans="1:13" ht="12" customHeight="1" x14ac:dyDescent="0.3">
      <c r="A230" s="74"/>
      <c r="B230" s="75" t="s">
        <v>560</v>
      </c>
      <c r="C230" s="89" t="s">
        <v>536</v>
      </c>
      <c r="D230" s="5" t="s">
        <v>440</v>
      </c>
      <c r="E230" s="138" t="s">
        <v>197</v>
      </c>
      <c r="F230" s="100"/>
      <c r="G230" s="71" t="s">
        <v>428</v>
      </c>
      <c r="H230" s="90" t="s">
        <v>728</v>
      </c>
      <c r="I230" s="5"/>
      <c r="J230" s="104"/>
      <c r="K230" s="78"/>
      <c r="L230" s="112"/>
      <c r="M230" s="2"/>
    </row>
    <row r="231" spans="1:13" ht="12" customHeight="1" x14ac:dyDescent="0.3">
      <c r="A231" s="74"/>
      <c r="B231" s="75" t="s">
        <v>560</v>
      </c>
      <c r="C231" s="89" t="s">
        <v>536</v>
      </c>
      <c r="D231" s="5" t="s">
        <v>664</v>
      </c>
      <c r="E231" s="138" t="s">
        <v>214</v>
      </c>
      <c r="F231" s="100"/>
      <c r="G231" s="71" t="s">
        <v>428</v>
      </c>
      <c r="H231" s="162" t="s">
        <v>700</v>
      </c>
      <c r="I231" s="5"/>
      <c r="J231" s="104"/>
      <c r="K231" s="78"/>
      <c r="L231" s="112"/>
      <c r="M231" s="2"/>
    </row>
    <row r="232" spans="1:13" ht="12" customHeight="1" x14ac:dyDescent="0.3">
      <c r="A232" s="74"/>
      <c r="B232" s="75" t="s">
        <v>560</v>
      </c>
      <c r="C232" s="89" t="s">
        <v>536</v>
      </c>
      <c r="D232" s="5" t="s">
        <v>664</v>
      </c>
      <c r="E232" s="138" t="s">
        <v>215</v>
      </c>
      <c r="F232" s="100"/>
      <c r="G232" s="71" t="s">
        <v>428</v>
      </c>
      <c r="H232" s="100" t="s">
        <v>210</v>
      </c>
      <c r="I232" s="5"/>
      <c r="J232" s="5"/>
      <c r="K232" s="78"/>
      <c r="L232" s="112"/>
      <c r="M232" s="22"/>
    </row>
    <row r="233" spans="1:13" ht="12" customHeight="1" x14ac:dyDescent="0.3">
      <c r="A233" s="74"/>
      <c r="B233" s="75" t="s">
        <v>560</v>
      </c>
      <c r="C233" s="89" t="s">
        <v>536</v>
      </c>
      <c r="D233" s="5" t="s">
        <v>664</v>
      </c>
      <c r="E233" s="138" t="s">
        <v>701</v>
      </c>
      <c r="F233" s="71"/>
      <c r="G233" s="71" t="s">
        <v>409</v>
      </c>
      <c r="H233" s="100" t="s">
        <v>210</v>
      </c>
      <c r="I233" s="5"/>
      <c r="J233" s="104"/>
      <c r="K233" s="78"/>
      <c r="L233" s="112"/>
      <c r="M233" s="22"/>
    </row>
    <row r="234" spans="1:13" ht="12" customHeight="1" x14ac:dyDescent="0.3">
      <c r="A234" s="74"/>
      <c r="B234" s="75" t="s">
        <v>560</v>
      </c>
      <c r="C234" s="89" t="s">
        <v>536</v>
      </c>
      <c r="D234" s="5" t="s">
        <v>664</v>
      </c>
      <c r="E234" s="138" t="s">
        <v>216</v>
      </c>
      <c r="F234" s="100"/>
      <c r="G234" s="71" t="s">
        <v>428</v>
      </c>
      <c r="H234" s="100" t="s">
        <v>217</v>
      </c>
      <c r="I234" s="5"/>
      <c r="J234" s="104"/>
      <c r="K234" s="78"/>
      <c r="L234" s="112"/>
      <c r="M234" s="22"/>
    </row>
    <row r="235" spans="1:13" ht="12.75" customHeight="1" x14ac:dyDescent="0.3">
      <c r="A235" s="74"/>
      <c r="B235" s="75" t="s">
        <v>560</v>
      </c>
      <c r="C235" s="89" t="s">
        <v>536</v>
      </c>
      <c r="D235" s="5" t="s">
        <v>664</v>
      </c>
      <c r="E235" s="138" t="s">
        <v>218</v>
      </c>
      <c r="F235" s="100"/>
      <c r="G235" s="71" t="s">
        <v>428</v>
      </c>
      <c r="H235" s="100" t="s">
        <v>729</v>
      </c>
      <c r="I235" s="5"/>
      <c r="J235" s="5"/>
      <c r="K235" s="78"/>
      <c r="L235" s="112"/>
      <c r="M235" s="22"/>
    </row>
    <row r="236" spans="1:13" ht="12" customHeight="1" x14ac:dyDescent="0.3">
      <c r="A236" s="74"/>
      <c r="B236" s="75" t="s">
        <v>560</v>
      </c>
      <c r="C236" s="89" t="s">
        <v>536</v>
      </c>
      <c r="D236" s="5" t="s">
        <v>664</v>
      </c>
      <c r="E236" s="138" t="s">
        <v>702</v>
      </c>
      <c r="F236" s="71"/>
      <c r="G236" s="71" t="s">
        <v>409</v>
      </c>
      <c r="H236" s="100" t="s">
        <v>729</v>
      </c>
      <c r="I236" s="5"/>
      <c r="J236" s="104"/>
      <c r="K236" s="78"/>
      <c r="L236" s="112"/>
      <c r="M236" s="2"/>
    </row>
    <row r="237" spans="1:13" ht="12.75" customHeight="1" x14ac:dyDescent="0.3">
      <c r="A237" s="74"/>
      <c r="B237" s="75" t="s">
        <v>560</v>
      </c>
      <c r="C237" s="89" t="s">
        <v>536</v>
      </c>
      <c r="D237" s="77" t="s">
        <v>546</v>
      </c>
      <c r="E237" s="138" t="s">
        <v>198</v>
      </c>
      <c r="F237" s="100"/>
      <c r="G237" s="71" t="s">
        <v>428</v>
      </c>
      <c r="H237" s="100" t="s">
        <v>730</v>
      </c>
      <c r="I237" s="5"/>
      <c r="J237" s="5"/>
      <c r="K237" s="78"/>
      <c r="L237" s="112"/>
      <c r="M237" s="22"/>
    </row>
    <row r="238" spans="1:13" ht="12.75" customHeight="1" x14ac:dyDescent="0.3">
      <c r="A238" s="74"/>
      <c r="B238" s="75" t="s">
        <v>560</v>
      </c>
      <c r="C238" s="89" t="s">
        <v>536</v>
      </c>
      <c r="D238" s="77" t="s">
        <v>546</v>
      </c>
      <c r="E238" s="138" t="s">
        <v>547</v>
      </c>
      <c r="F238" s="100"/>
      <c r="G238" s="71" t="s">
        <v>428</v>
      </c>
      <c r="H238" s="100" t="s">
        <v>731</v>
      </c>
      <c r="I238" s="5"/>
      <c r="J238" s="104"/>
      <c r="K238" s="78"/>
      <c r="L238" s="112"/>
      <c r="M238" s="22"/>
    </row>
    <row r="239" spans="1:13" ht="12" customHeight="1" x14ac:dyDescent="0.3">
      <c r="A239" s="74"/>
      <c r="B239" s="75" t="s">
        <v>560</v>
      </c>
      <c r="C239" s="89" t="s">
        <v>536</v>
      </c>
      <c r="D239" s="77" t="s">
        <v>546</v>
      </c>
      <c r="E239" s="138" t="s">
        <v>199</v>
      </c>
      <c r="F239" s="100"/>
      <c r="G239" s="71" t="s">
        <v>428</v>
      </c>
      <c r="H239" s="100" t="s">
        <v>732</v>
      </c>
      <c r="I239" s="5"/>
      <c r="J239" s="104"/>
      <c r="K239" s="78"/>
      <c r="L239" s="112"/>
      <c r="M239" s="22"/>
    </row>
    <row r="240" spans="1:13" ht="12.75" customHeight="1" x14ac:dyDescent="0.3">
      <c r="A240" s="74"/>
      <c r="B240" s="75" t="s">
        <v>560</v>
      </c>
      <c r="C240" s="89" t="s">
        <v>536</v>
      </c>
      <c r="D240" s="77" t="s">
        <v>546</v>
      </c>
      <c r="E240" s="138" t="s">
        <v>200</v>
      </c>
      <c r="F240" s="100"/>
      <c r="G240" s="71" t="s">
        <v>428</v>
      </c>
      <c r="H240" s="100" t="s">
        <v>201</v>
      </c>
      <c r="I240" s="5"/>
      <c r="J240" s="5"/>
      <c r="K240" s="78"/>
      <c r="L240" s="112"/>
      <c r="M240" s="22"/>
    </row>
    <row r="241" spans="1:13" ht="12.75" customHeight="1" x14ac:dyDescent="0.3">
      <c r="A241" s="74"/>
      <c r="B241" s="94" t="s">
        <v>151</v>
      </c>
      <c r="C241" s="95" t="s">
        <v>536</v>
      </c>
      <c r="D241" s="77" t="s">
        <v>524</v>
      </c>
      <c r="E241" s="138" t="s">
        <v>131</v>
      </c>
      <c r="F241" s="100"/>
      <c r="G241" s="71" t="s">
        <v>428</v>
      </c>
      <c r="H241" s="100" t="s">
        <v>132</v>
      </c>
      <c r="I241" s="5"/>
      <c r="J241" s="104"/>
      <c r="K241" s="78"/>
      <c r="L241" s="112"/>
      <c r="M241" s="2"/>
    </row>
    <row r="242" spans="1:13" ht="12.75" customHeight="1" x14ac:dyDescent="0.3">
      <c r="A242" s="74"/>
      <c r="B242" s="94" t="s">
        <v>128</v>
      </c>
      <c r="C242" s="95" t="s">
        <v>536</v>
      </c>
      <c r="D242" s="77" t="s">
        <v>524</v>
      </c>
      <c r="E242" s="138" t="s">
        <v>133</v>
      </c>
      <c r="F242" s="100"/>
      <c r="G242" s="71" t="s">
        <v>428</v>
      </c>
      <c r="H242" s="100" t="s">
        <v>132</v>
      </c>
      <c r="I242" s="5"/>
      <c r="J242" s="104"/>
      <c r="K242" s="78"/>
      <c r="L242" s="112"/>
      <c r="M242" s="2"/>
    </row>
    <row r="243" spans="1:13" ht="12" customHeight="1" x14ac:dyDescent="0.3">
      <c r="A243" s="74"/>
      <c r="B243" s="94" t="s">
        <v>151</v>
      </c>
      <c r="C243" s="95" t="s">
        <v>536</v>
      </c>
      <c r="D243" s="5" t="s">
        <v>440</v>
      </c>
      <c r="E243" s="138" t="s">
        <v>525</v>
      </c>
      <c r="F243" s="100"/>
      <c r="G243" s="71" t="s">
        <v>428</v>
      </c>
      <c r="H243" s="100" t="s">
        <v>733</v>
      </c>
      <c r="I243" s="5"/>
      <c r="J243" s="5"/>
      <c r="K243" s="78"/>
      <c r="L243" s="112"/>
      <c r="M243" s="22"/>
    </row>
    <row r="244" spans="1:13" ht="12" customHeight="1" x14ac:dyDescent="0.3">
      <c r="A244" s="74"/>
      <c r="B244" s="94" t="s">
        <v>151</v>
      </c>
      <c r="C244" s="95" t="s">
        <v>536</v>
      </c>
      <c r="D244" s="5" t="s">
        <v>440</v>
      </c>
      <c r="E244" s="138" t="s">
        <v>661</v>
      </c>
      <c r="F244" s="100"/>
      <c r="G244" s="71" t="s">
        <v>343</v>
      </c>
      <c r="H244" s="100" t="s">
        <v>733</v>
      </c>
      <c r="I244" s="5"/>
      <c r="J244" s="104"/>
      <c r="K244" s="78"/>
      <c r="L244" s="112"/>
      <c r="M244" s="22"/>
    </row>
    <row r="245" spans="1:13" ht="12" customHeight="1" x14ac:dyDescent="0.3">
      <c r="A245" s="74"/>
      <c r="B245" s="94" t="s">
        <v>151</v>
      </c>
      <c r="C245" s="95" t="s">
        <v>536</v>
      </c>
      <c r="D245" s="5" t="s">
        <v>440</v>
      </c>
      <c r="E245" s="138" t="s">
        <v>662</v>
      </c>
      <c r="F245" s="100"/>
      <c r="G245" s="71" t="s">
        <v>428</v>
      </c>
      <c r="H245" s="100" t="s">
        <v>107</v>
      </c>
      <c r="I245" s="5"/>
      <c r="J245" s="5"/>
      <c r="K245" s="78"/>
      <c r="L245" s="109"/>
      <c r="M245" s="22"/>
    </row>
    <row r="246" spans="1:13" ht="12" customHeight="1" x14ac:dyDescent="0.3">
      <c r="A246" s="74"/>
      <c r="B246" s="94" t="s">
        <v>108</v>
      </c>
      <c r="C246" s="95" t="s">
        <v>536</v>
      </c>
      <c r="D246" s="5" t="s">
        <v>440</v>
      </c>
      <c r="E246" s="138" t="s">
        <v>663</v>
      </c>
      <c r="F246" s="100"/>
      <c r="G246" s="71" t="s">
        <v>428</v>
      </c>
      <c r="H246" s="100" t="s">
        <v>107</v>
      </c>
      <c r="I246" s="5"/>
      <c r="J246" s="104"/>
      <c r="K246" s="78"/>
      <c r="L246" s="112"/>
      <c r="M246" s="22"/>
    </row>
    <row r="247" spans="1:13" ht="12.75" customHeight="1" x14ac:dyDescent="0.3">
      <c r="A247" s="74"/>
      <c r="B247" s="94" t="s">
        <v>134</v>
      </c>
      <c r="C247" s="95" t="s">
        <v>536</v>
      </c>
      <c r="D247" s="77" t="s">
        <v>546</v>
      </c>
      <c r="E247" s="138" t="s">
        <v>697</v>
      </c>
      <c r="F247" s="100"/>
      <c r="G247" s="71" t="s">
        <v>428</v>
      </c>
      <c r="H247" s="100" t="s">
        <v>135</v>
      </c>
      <c r="I247" s="5"/>
      <c r="J247" s="104"/>
      <c r="K247" s="78"/>
      <c r="L247" s="112"/>
      <c r="M247" s="22"/>
    </row>
    <row r="248" spans="1:13" ht="12.75" customHeight="1" x14ac:dyDescent="0.3">
      <c r="A248" s="74"/>
      <c r="B248" s="94" t="s">
        <v>500</v>
      </c>
      <c r="C248" s="95" t="s">
        <v>536</v>
      </c>
      <c r="D248" s="77" t="s">
        <v>546</v>
      </c>
      <c r="E248" s="138" t="s">
        <v>526</v>
      </c>
      <c r="F248" s="100"/>
      <c r="G248" s="71" t="s">
        <v>343</v>
      </c>
      <c r="H248" s="100" t="s">
        <v>135</v>
      </c>
      <c r="I248" s="5"/>
      <c r="J248" s="5"/>
      <c r="K248" s="78"/>
      <c r="L248" s="112"/>
      <c r="M248" s="22"/>
    </row>
    <row r="249" spans="1:13" ht="12.75" customHeight="1" x14ac:dyDescent="0.3">
      <c r="A249" s="74"/>
      <c r="B249" s="94" t="s">
        <v>500</v>
      </c>
      <c r="C249" s="95" t="s">
        <v>536</v>
      </c>
      <c r="D249" s="77" t="s">
        <v>546</v>
      </c>
      <c r="E249" s="138" t="s">
        <v>527</v>
      </c>
      <c r="F249" s="100"/>
      <c r="G249" s="71" t="s">
        <v>428</v>
      </c>
      <c r="H249" s="100" t="s">
        <v>136</v>
      </c>
      <c r="I249" s="5"/>
      <c r="J249" s="104"/>
      <c r="K249" s="78"/>
      <c r="L249" s="109"/>
      <c r="M249" s="2"/>
    </row>
    <row r="250" spans="1:13" ht="12.75" customHeight="1" x14ac:dyDescent="0.3">
      <c r="A250" s="74"/>
      <c r="B250" s="94" t="s">
        <v>500</v>
      </c>
      <c r="C250" s="95" t="s">
        <v>536</v>
      </c>
      <c r="D250" s="77" t="s">
        <v>546</v>
      </c>
      <c r="E250" s="138" t="s">
        <v>461</v>
      </c>
      <c r="F250" s="100"/>
      <c r="G250" s="71" t="s">
        <v>428</v>
      </c>
      <c r="H250" s="100" t="s">
        <v>135</v>
      </c>
      <c r="I250" s="5"/>
      <c r="J250" s="104"/>
      <c r="K250" s="78"/>
      <c r="L250" s="112"/>
      <c r="M250" s="2"/>
    </row>
    <row r="251" spans="1:13" ht="12.75" customHeight="1" x14ac:dyDescent="0.3">
      <c r="A251" s="74"/>
      <c r="B251" s="94" t="s">
        <v>500</v>
      </c>
      <c r="C251" s="95" t="s">
        <v>536</v>
      </c>
      <c r="D251" s="77" t="s">
        <v>546</v>
      </c>
      <c r="E251" s="136" t="s">
        <v>614</v>
      </c>
      <c r="F251" s="100"/>
      <c r="G251" s="71" t="s">
        <v>428</v>
      </c>
      <c r="H251" s="100" t="s">
        <v>137</v>
      </c>
      <c r="I251" s="5"/>
      <c r="J251" s="5"/>
      <c r="K251" s="78"/>
      <c r="L251" s="112"/>
      <c r="M251" s="22"/>
    </row>
    <row r="252" spans="1:13" ht="12.75" customHeight="1" x14ac:dyDescent="0.3">
      <c r="A252" s="139"/>
      <c r="B252" s="94" t="s">
        <v>44</v>
      </c>
      <c r="C252" s="95" t="s">
        <v>536</v>
      </c>
      <c r="D252" s="136" t="s">
        <v>546</v>
      </c>
      <c r="E252" s="136" t="s">
        <v>615</v>
      </c>
      <c r="F252" s="137"/>
      <c r="G252" s="137" t="s">
        <v>37</v>
      </c>
      <c r="H252" s="163"/>
      <c r="I252" s="142"/>
      <c r="J252" s="142"/>
      <c r="K252" s="143"/>
      <c r="L252" s="144"/>
      <c r="M252" s="145"/>
    </row>
    <row r="253" spans="1:13" ht="12.75" customHeight="1" x14ac:dyDescent="0.3">
      <c r="A253" s="139"/>
      <c r="B253" s="94" t="s">
        <v>44</v>
      </c>
      <c r="C253" s="95" t="s">
        <v>536</v>
      </c>
      <c r="D253" s="136" t="s">
        <v>546</v>
      </c>
      <c r="E253" s="136" t="s">
        <v>615</v>
      </c>
      <c r="F253" s="137"/>
      <c r="G253" s="71" t="s">
        <v>428</v>
      </c>
      <c r="H253" s="137"/>
      <c r="I253" s="142"/>
      <c r="J253" s="142"/>
      <c r="K253" s="143"/>
      <c r="L253" s="144"/>
      <c r="M253" s="145"/>
    </row>
    <row r="254" spans="1:13" ht="12.75" customHeight="1" x14ac:dyDescent="0.3">
      <c r="A254" s="139"/>
      <c r="B254" s="94" t="s">
        <v>44</v>
      </c>
      <c r="C254" s="95" t="s">
        <v>536</v>
      </c>
      <c r="D254" s="136" t="s">
        <v>546</v>
      </c>
      <c r="E254" s="136" t="s">
        <v>619</v>
      </c>
      <c r="F254" s="137"/>
      <c r="G254" s="71" t="s">
        <v>428</v>
      </c>
      <c r="H254" s="137"/>
      <c r="I254" s="142"/>
      <c r="J254" s="142"/>
      <c r="K254" s="143"/>
      <c r="L254" s="144"/>
      <c r="M254" s="145"/>
    </row>
    <row r="255" spans="1:13" ht="12.75" customHeight="1" x14ac:dyDescent="0.3">
      <c r="A255" s="139"/>
      <c r="B255" s="94" t="s">
        <v>44</v>
      </c>
      <c r="C255" s="95" t="s">
        <v>536</v>
      </c>
      <c r="D255" s="136" t="s">
        <v>546</v>
      </c>
      <c r="E255" s="136" t="s">
        <v>616</v>
      </c>
      <c r="F255" s="137"/>
      <c r="G255" s="71" t="s">
        <v>428</v>
      </c>
      <c r="H255" s="137"/>
      <c r="I255" s="142"/>
      <c r="J255" s="142"/>
      <c r="K255" s="143"/>
      <c r="L255" s="144"/>
      <c r="M255" s="145"/>
    </row>
    <row r="256" spans="1:13" ht="12.75" customHeight="1" x14ac:dyDescent="0.3">
      <c r="A256" s="139"/>
      <c r="B256" s="94" t="s">
        <v>44</v>
      </c>
      <c r="C256" s="95" t="s">
        <v>536</v>
      </c>
      <c r="D256" s="136" t="s">
        <v>546</v>
      </c>
      <c r="E256" s="136" t="s">
        <v>617</v>
      </c>
      <c r="F256" s="137"/>
      <c r="G256" s="71" t="s">
        <v>428</v>
      </c>
      <c r="H256" s="137"/>
      <c r="I256" s="142"/>
      <c r="J256" s="142"/>
      <c r="K256" s="143"/>
      <c r="L256" s="144"/>
      <c r="M256" s="145"/>
    </row>
    <row r="257" spans="1:13" ht="12.75" customHeight="1" x14ac:dyDescent="0.3">
      <c r="A257" s="139"/>
      <c r="B257" s="94" t="s">
        <v>44</v>
      </c>
      <c r="C257" s="95" t="s">
        <v>536</v>
      </c>
      <c r="D257" s="136" t="s">
        <v>546</v>
      </c>
      <c r="E257" s="136" t="s">
        <v>618</v>
      </c>
      <c r="F257" s="137"/>
      <c r="G257" s="71" t="s">
        <v>428</v>
      </c>
      <c r="H257" s="137"/>
      <c r="I257" s="142"/>
      <c r="J257" s="142"/>
      <c r="K257" s="143"/>
      <c r="L257" s="144"/>
      <c r="M257" s="145"/>
    </row>
    <row r="258" spans="1:13" ht="12" customHeight="1" x14ac:dyDescent="0.3">
      <c r="A258" s="8"/>
      <c r="B258" s="16" t="s">
        <v>486</v>
      </c>
      <c r="C258" s="17" t="s">
        <v>536</v>
      </c>
      <c r="D258" s="7" t="s">
        <v>449</v>
      </c>
      <c r="E258" s="138" t="s">
        <v>450</v>
      </c>
      <c r="F258" s="100"/>
      <c r="G258" s="9" t="s">
        <v>428</v>
      </c>
      <c r="H258" s="125" t="s">
        <v>429</v>
      </c>
      <c r="I258" s="19"/>
      <c r="J258" s="104"/>
      <c r="K258" s="78"/>
      <c r="L258" s="109"/>
      <c r="M258" s="2"/>
    </row>
    <row r="259" spans="1:13" ht="12.75" customHeight="1" x14ac:dyDescent="0.3">
      <c r="A259" s="8"/>
      <c r="B259" s="16" t="s">
        <v>486</v>
      </c>
      <c r="C259" s="17" t="s">
        <v>536</v>
      </c>
      <c r="D259" s="7" t="s">
        <v>449</v>
      </c>
      <c r="E259" s="138" t="s">
        <v>699</v>
      </c>
      <c r="F259" s="100"/>
      <c r="G259" s="9" t="s">
        <v>428</v>
      </c>
      <c r="H259" s="100" t="s">
        <v>603</v>
      </c>
      <c r="I259" s="13"/>
      <c r="J259" s="104"/>
      <c r="K259" s="78"/>
      <c r="L259" s="112"/>
      <c r="M259" s="2"/>
    </row>
    <row r="260" spans="1:13" ht="12.75" customHeight="1" x14ac:dyDescent="0.3">
      <c r="A260" s="8"/>
      <c r="B260" s="16" t="s">
        <v>485</v>
      </c>
      <c r="C260" s="17" t="s">
        <v>536</v>
      </c>
      <c r="D260" s="7" t="s">
        <v>449</v>
      </c>
      <c r="E260" s="138" t="s">
        <v>451</v>
      </c>
      <c r="F260" s="100"/>
      <c r="G260" s="9" t="s">
        <v>428</v>
      </c>
      <c r="H260" s="125" t="s">
        <v>429</v>
      </c>
      <c r="I260" s="13"/>
      <c r="J260" s="5"/>
      <c r="K260" s="78"/>
      <c r="L260" s="112"/>
      <c r="M260" s="22"/>
    </row>
    <row r="261" spans="1:13" ht="12.75" customHeight="1" x14ac:dyDescent="0.3">
      <c r="A261" s="74"/>
      <c r="B261" s="96" t="s">
        <v>45</v>
      </c>
      <c r="C261" s="97" t="s">
        <v>536</v>
      </c>
      <c r="D261" s="77" t="s">
        <v>444</v>
      </c>
      <c r="E261" s="138" t="s">
        <v>445</v>
      </c>
      <c r="F261" s="100"/>
      <c r="G261" s="71" t="s">
        <v>428</v>
      </c>
      <c r="H261" s="125" t="s">
        <v>429</v>
      </c>
      <c r="I261" s="5"/>
      <c r="J261" s="5"/>
      <c r="K261" s="78"/>
      <c r="L261" s="112"/>
      <c r="M261" s="2"/>
    </row>
    <row r="262" spans="1:13" ht="12" customHeight="1" x14ac:dyDescent="0.3">
      <c r="A262" s="74"/>
      <c r="B262" s="96" t="s">
        <v>486</v>
      </c>
      <c r="C262" s="97" t="s">
        <v>536</v>
      </c>
      <c r="D262" s="77" t="s">
        <v>444</v>
      </c>
      <c r="E262" s="138" t="s">
        <v>446</v>
      </c>
      <c r="F262" s="100"/>
      <c r="G262" s="71" t="s">
        <v>428</v>
      </c>
      <c r="H262" s="125" t="s">
        <v>429</v>
      </c>
      <c r="I262" s="5"/>
      <c r="J262" s="5"/>
      <c r="K262" s="78"/>
      <c r="L262" s="112"/>
      <c r="M262" s="2"/>
    </row>
    <row r="263" spans="1:13" ht="12" customHeight="1" x14ac:dyDescent="0.3">
      <c r="A263" s="74"/>
      <c r="B263" s="96" t="s">
        <v>486</v>
      </c>
      <c r="C263" s="97" t="s">
        <v>536</v>
      </c>
      <c r="D263" s="77" t="s">
        <v>444</v>
      </c>
      <c r="E263" s="138" t="s">
        <v>624</v>
      </c>
      <c r="F263" s="100"/>
      <c r="G263" s="71" t="s">
        <v>428</v>
      </c>
      <c r="H263" s="125" t="s">
        <v>60</v>
      </c>
      <c r="I263" s="5"/>
      <c r="J263" s="5"/>
      <c r="K263" s="78"/>
      <c r="L263" s="115"/>
      <c r="M263" s="22"/>
    </row>
    <row r="264" spans="1:13" ht="12" customHeight="1" x14ac:dyDescent="0.3">
      <c r="A264" s="74"/>
      <c r="B264" s="96" t="s">
        <v>486</v>
      </c>
      <c r="C264" s="97" t="s">
        <v>536</v>
      </c>
      <c r="D264" s="77" t="s">
        <v>444</v>
      </c>
      <c r="E264" s="138" t="s">
        <v>448</v>
      </c>
      <c r="F264" s="100"/>
      <c r="G264" s="71" t="s">
        <v>343</v>
      </c>
      <c r="H264" s="125" t="s">
        <v>60</v>
      </c>
      <c r="I264" s="5"/>
      <c r="J264" s="5"/>
      <c r="K264" s="78"/>
      <c r="L264" s="112"/>
      <c r="M264" s="22"/>
    </row>
    <row r="265" spans="1:13" ht="12" customHeight="1" x14ac:dyDescent="0.3">
      <c r="A265" s="8"/>
      <c r="B265" s="16" t="s">
        <v>486</v>
      </c>
      <c r="C265" s="17" t="s">
        <v>536</v>
      </c>
      <c r="D265" s="7" t="s">
        <v>444</v>
      </c>
      <c r="E265" s="138" t="s">
        <v>445</v>
      </c>
      <c r="F265" s="100"/>
      <c r="G265" s="9" t="s">
        <v>428</v>
      </c>
      <c r="H265" s="100" t="s">
        <v>604</v>
      </c>
      <c r="I265" s="19"/>
      <c r="J265" s="104"/>
      <c r="K265" s="78"/>
      <c r="L265" s="112"/>
      <c r="M265" s="22"/>
    </row>
    <row r="266" spans="1:13" ht="12.75" customHeight="1" x14ac:dyDescent="0.3">
      <c r="A266" s="8"/>
      <c r="B266" s="16" t="s">
        <v>486</v>
      </c>
      <c r="C266" s="17" t="s">
        <v>536</v>
      </c>
      <c r="D266" s="7" t="s">
        <v>444</v>
      </c>
      <c r="E266" s="138" t="s">
        <v>446</v>
      </c>
      <c r="F266" s="100"/>
      <c r="G266" s="9" t="s">
        <v>428</v>
      </c>
      <c r="H266" s="125" t="s">
        <v>429</v>
      </c>
      <c r="I266" s="19"/>
      <c r="J266" s="104"/>
      <c r="K266" s="78"/>
      <c r="L266" s="112"/>
      <c r="M266" s="22"/>
    </row>
    <row r="267" spans="1:13" ht="12" customHeight="1" x14ac:dyDescent="0.3">
      <c r="A267" s="8"/>
      <c r="B267" s="16" t="s">
        <v>486</v>
      </c>
      <c r="C267" s="17" t="s">
        <v>536</v>
      </c>
      <c r="D267" s="7" t="s">
        <v>444</v>
      </c>
      <c r="E267" s="138" t="s">
        <v>447</v>
      </c>
      <c r="F267" s="100"/>
      <c r="G267" s="9" t="s">
        <v>428</v>
      </c>
      <c r="H267" s="100" t="s">
        <v>605</v>
      </c>
      <c r="I267" s="19"/>
      <c r="J267" s="5"/>
      <c r="K267" s="78"/>
      <c r="L267" s="112"/>
      <c r="M267" s="22"/>
    </row>
    <row r="268" spans="1:13" ht="12" customHeight="1" x14ac:dyDescent="0.3">
      <c r="A268" s="8"/>
      <c r="B268" s="16" t="s">
        <v>486</v>
      </c>
      <c r="C268" s="17" t="s">
        <v>536</v>
      </c>
      <c r="D268" s="7" t="s">
        <v>444</v>
      </c>
      <c r="E268" s="138" t="s">
        <v>448</v>
      </c>
      <c r="F268" s="100"/>
      <c r="G268" s="9" t="s">
        <v>428</v>
      </c>
      <c r="H268" s="100" t="s">
        <v>605</v>
      </c>
      <c r="I268" s="19"/>
      <c r="J268" s="104"/>
      <c r="K268" s="78"/>
      <c r="L268" s="112"/>
      <c r="M268" s="2"/>
    </row>
    <row r="269" spans="1:13" ht="12.75" customHeight="1" x14ac:dyDescent="0.3">
      <c r="A269" s="8"/>
      <c r="B269" s="16" t="s">
        <v>486</v>
      </c>
      <c r="C269" s="17" t="s">
        <v>536</v>
      </c>
      <c r="D269" s="7" t="s">
        <v>546</v>
      </c>
      <c r="E269" s="138" t="s">
        <v>698</v>
      </c>
      <c r="F269" s="100"/>
      <c r="G269" s="9" t="s">
        <v>428</v>
      </c>
      <c r="H269" s="125" t="s">
        <v>429</v>
      </c>
      <c r="I269" s="19"/>
      <c r="J269" s="104"/>
      <c r="K269" s="78"/>
      <c r="L269" s="112"/>
      <c r="M269" s="2"/>
    </row>
    <row r="270" spans="1:13" ht="12.75" customHeight="1" x14ac:dyDescent="0.3">
      <c r="A270" s="8"/>
      <c r="B270" s="16" t="s">
        <v>486</v>
      </c>
      <c r="C270" s="17" t="s">
        <v>536</v>
      </c>
      <c r="D270" s="7" t="s">
        <v>546</v>
      </c>
      <c r="E270" s="138" t="s">
        <v>452</v>
      </c>
      <c r="F270" s="100"/>
      <c r="G270" s="9" t="s">
        <v>428</v>
      </c>
      <c r="H270" s="125" t="s">
        <v>429</v>
      </c>
      <c r="I270" s="19"/>
      <c r="J270" s="5"/>
      <c r="K270" s="78"/>
      <c r="L270" s="112"/>
      <c r="M270" s="22"/>
    </row>
    <row r="271" spans="1:13" ht="12" customHeight="1" x14ac:dyDescent="0.3">
      <c r="A271" s="8"/>
      <c r="B271" s="16" t="s">
        <v>486</v>
      </c>
      <c r="C271" s="17" t="s">
        <v>536</v>
      </c>
      <c r="D271" s="7" t="s">
        <v>546</v>
      </c>
      <c r="E271" s="138" t="s">
        <v>453</v>
      </c>
      <c r="F271" s="100"/>
      <c r="G271" s="9" t="s">
        <v>428</v>
      </c>
      <c r="H271" s="100" t="s">
        <v>605</v>
      </c>
      <c r="I271" s="19"/>
      <c r="J271" s="104"/>
      <c r="K271" s="78"/>
      <c r="L271" s="112"/>
      <c r="M271" s="22"/>
    </row>
    <row r="272" spans="1:13" ht="12" customHeight="1" x14ac:dyDescent="0.3">
      <c r="A272" s="8"/>
      <c r="B272" s="16" t="s">
        <v>486</v>
      </c>
      <c r="C272" s="17" t="s">
        <v>536</v>
      </c>
      <c r="D272" s="7" t="s">
        <v>546</v>
      </c>
      <c r="E272" s="138" t="s">
        <v>454</v>
      </c>
      <c r="F272" s="100"/>
      <c r="G272" s="9" t="s">
        <v>428</v>
      </c>
      <c r="H272" s="100" t="s">
        <v>62</v>
      </c>
      <c r="I272" s="9"/>
      <c r="J272" s="104"/>
      <c r="K272" s="78"/>
      <c r="L272" s="112"/>
      <c r="M272" s="22"/>
    </row>
    <row r="273" spans="1:13" ht="12.75" customHeight="1" x14ac:dyDescent="0.3">
      <c r="A273" s="130"/>
      <c r="B273" s="146" t="s">
        <v>636</v>
      </c>
      <c r="C273" s="17" t="s">
        <v>536</v>
      </c>
      <c r="D273" s="7" t="s">
        <v>449</v>
      </c>
      <c r="E273" s="136" t="s">
        <v>641</v>
      </c>
      <c r="F273" s="129"/>
      <c r="G273" s="9" t="s">
        <v>428</v>
      </c>
      <c r="H273" s="137" t="s">
        <v>635</v>
      </c>
      <c r="I273" s="130"/>
      <c r="J273" s="130"/>
      <c r="K273" s="131"/>
      <c r="L273" s="147"/>
      <c r="M273" s="133"/>
    </row>
    <row r="274" spans="1:13" ht="12.75" customHeight="1" x14ac:dyDescent="0.3">
      <c r="A274" s="130"/>
      <c r="B274" s="146" t="s">
        <v>636</v>
      </c>
      <c r="C274" s="17" t="s">
        <v>536</v>
      </c>
      <c r="D274" s="7" t="s">
        <v>449</v>
      </c>
      <c r="E274" s="136" t="s">
        <v>643</v>
      </c>
      <c r="F274" s="129"/>
      <c r="G274" s="9" t="s">
        <v>428</v>
      </c>
      <c r="H274" s="137" t="s">
        <v>635</v>
      </c>
      <c r="I274" s="130"/>
      <c r="J274" s="130"/>
      <c r="K274" s="131"/>
      <c r="L274" s="147"/>
      <c r="M274" s="133"/>
    </row>
    <row r="275" spans="1:13" ht="12.75" customHeight="1" x14ac:dyDescent="0.3">
      <c r="A275" s="130"/>
      <c r="B275" s="146" t="s">
        <v>636</v>
      </c>
      <c r="C275" s="17" t="s">
        <v>536</v>
      </c>
      <c r="D275" s="7" t="s">
        <v>449</v>
      </c>
      <c r="E275" s="136" t="s">
        <v>646</v>
      </c>
      <c r="F275" s="129"/>
      <c r="G275" s="9" t="s">
        <v>428</v>
      </c>
      <c r="H275" s="137" t="s">
        <v>635</v>
      </c>
      <c r="I275" s="130"/>
      <c r="J275" s="130"/>
      <c r="K275" s="131"/>
      <c r="L275" s="147"/>
      <c r="M275" s="133"/>
    </row>
    <row r="276" spans="1:13" ht="12" customHeight="1" x14ac:dyDescent="0.3">
      <c r="A276" s="74"/>
      <c r="B276" s="75" t="s">
        <v>560</v>
      </c>
      <c r="C276" s="89" t="s">
        <v>548</v>
      </c>
      <c r="D276" s="77" t="s">
        <v>549</v>
      </c>
      <c r="E276" s="79" t="s">
        <v>76</v>
      </c>
      <c r="F276" s="100"/>
      <c r="G276" s="9" t="s">
        <v>428</v>
      </c>
      <c r="H276" s="100" t="s">
        <v>588</v>
      </c>
      <c r="I276" s="5"/>
      <c r="J276" s="104"/>
      <c r="K276" s="78"/>
      <c r="L276" s="109"/>
      <c r="M276" s="22"/>
    </row>
    <row r="277" spans="1:13" ht="12" customHeight="1" x14ac:dyDescent="0.3">
      <c r="A277" s="74"/>
      <c r="B277" s="10" t="s">
        <v>560</v>
      </c>
      <c r="C277" s="11" t="s">
        <v>548</v>
      </c>
      <c r="D277" s="7" t="s">
        <v>549</v>
      </c>
      <c r="E277" s="79" t="s">
        <v>34</v>
      </c>
      <c r="F277" s="100"/>
      <c r="G277" s="9" t="s">
        <v>428</v>
      </c>
      <c r="H277" s="100" t="s">
        <v>589</v>
      </c>
      <c r="I277" s="5"/>
      <c r="J277" s="104"/>
      <c r="K277" s="78"/>
      <c r="L277" s="112"/>
      <c r="M277" s="22"/>
    </row>
    <row r="278" spans="1:13" ht="12" customHeight="1" x14ac:dyDescent="0.2">
      <c r="A278" s="74"/>
      <c r="B278" s="75" t="s">
        <v>560</v>
      </c>
      <c r="C278" s="89" t="s">
        <v>548</v>
      </c>
      <c r="D278" s="77" t="s">
        <v>549</v>
      </c>
      <c r="E278" s="79" t="s">
        <v>77</v>
      </c>
      <c r="F278" s="100"/>
      <c r="G278" s="9" t="s">
        <v>343</v>
      </c>
      <c r="H278" s="100" t="s">
        <v>590</v>
      </c>
      <c r="I278" s="5"/>
      <c r="J278" s="5"/>
      <c r="K278" s="78"/>
      <c r="L278" s="109"/>
      <c r="M278" s="22"/>
    </row>
    <row r="279" spans="1:13" ht="12.75" customHeight="1" x14ac:dyDescent="0.3">
      <c r="A279" s="74"/>
      <c r="B279" s="75" t="s">
        <v>560</v>
      </c>
      <c r="C279" s="89" t="s">
        <v>548</v>
      </c>
      <c r="D279" s="77" t="s">
        <v>549</v>
      </c>
      <c r="E279" s="79" t="s">
        <v>78</v>
      </c>
      <c r="F279" s="100"/>
      <c r="G279" s="9" t="s">
        <v>343</v>
      </c>
      <c r="H279" s="100" t="s">
        <v>591</v>
      </c>
      <c r="I279" s="5"/>
      <c r="J279" s="104"/>
      <c r="K279" s="78"/>
      <c r="L279" s="109"/>
      <c r="M279" s="2"/>
    </row>
    <row r="280" spans="1:13" ht="12.75" customHeight="1" x14ac:dyDescent="0.3">
      <c r="A280" s="74"/>
      <c r="B280" s="75" t="s">
        <v>560</v>
      </c>
      <c r="C280" s="89" t="s">
        <v>548</v>
      </c>
      <c r="D280" s="77" t="s">
        <v>549</v>
      </c>
      <c r="E280" s="79" t="s">
        <v>703</v>
      </c>
      <c r="F280" s="100"/>
      <c r="G280" s="9" t="s">
        <v>343</v>
      </c>
      <c r="H280" s="100" t="s">
        <v>588</v>
      </c>
      <c r="I280" s="5"/>
      <c r="J280" s="104"/>
      <c r="K280" s="78"/>
      <c r="L280" s="109"/>
      <c r="M280" s="2"/>
    </row>
    <row r="281" spans="1:13" ht="12" customHeight="1" x14ac:dyDescent="0.3">
      <c r="A281" s="74"/>
      <c r="B281" s="75" t="s">
        <v>560</v>
      </c>
      <c r="C281" s="89" t="s">
        <v>548</v>
      </c>
      <c r="D281" s="77" t="s">
        <v>549</v>
      </c>
      <c r="E281" s="138" t="s">
        <v>704</v>
      </c>
      <c r="F281" s="104"/>
      <c r="G281" s="71" t="s">
        <v>428</v>
      </c>
      <c r="H281" s="90" t="s">
        <v>705</v>
      </c>
      <c r="I281" s="5"/>
      <c r="J281" s="5"/>
      <c r="K281" s="78"/>
      <c r="L281" s="112"/>
      <c r="M281" s="22"/>
    </row>
    <row r="282" spans="1:13" ht="12" customHeight="1" x14ac:dyDescent="0.3">
      <c r="A282" s="74"/>
      <c r="B282" s="75" t="s">
        <v>560</v>
      </c>
      <c r="C282" s="89" t="s">
        <v>548</v>
      </c>
      <c r="D282" s="77" t="s">
        <v>549</v>
      </c>
      <c r="E282" s="138" t="s">
        <v>202</v>
      </c>
      <c r="F282" s="100"/>
      <c r="G282" s="71" t="s">
        <v>428</v>
      </c>
      <c r="H282" s="100" t="s">
        <v>734</v>
      </c>
      <c r="I282" s="5"/>
      <c r="J282" s="104"/>
      <c r="K282" s="78"/>
      <c r="L282" s="112"/>
      <c r="M282" s="22"/>
    </row>
    <row r="283" spans="1:13" ht="12.75" customHeight="1" x14ac:dyDescent="0.3">
      <c r="A283" s="74"/>
      <c r="B283" s="75" t="s">
        <v>560</v>
      </c>
      <c r="C283" s="89" t="s">
        <v>548</v>
      </c>
      <c r="D283" s="77" t="s">
        <v>549</v>
      </c>
      <c r="E283" s="138" t="s">
        <v>203</v>
      </c>
      <c r="F283" s="100"/>
      <c r="G283" s="71" t="s">
        <v>428</v>
      </c>
      <c r="H283" s="100" t="s">
        <v>204</v>
      </c>
      <c r="I283" s="5"/>
      <c r="J283" s="5"/>
      <c r="K283" s="78"/>
      <c r="L283" s="112"/>
      <c r="M283" s="22"/>
    </row>
    <row r="284" spans="1:13" ht="12" customHeight="1" x14ac:dyDescent="0.3">
      <c r="A284" s="74"/>
      <c r="B284" s="75" t="s">
        <v>560</v>
      </c>
      <c r="C284" s="89" t="s">
        <v>548</v>
      </c>
      <c r="D284" s="77" t="s">
        <v>549</v>
      </c>
      <c r="E284" s="138" t="s">
        <v>550</v>
      </c>
      <c r="F284" s="121"/>
      <c r="G284" s="71" t="s">
        <v>428</v>
      </c>
      <c r="H284" s="100" t="s">
        <v>205</v>
      </c>
      <c r="I284" s="5"/>
      <c r="J284" s="104"/>
      <c r="K284" s="78"/>
      <c r="L284" s="112"/>
      <c r="M284" s="2"/>
    </row>
    <row r="285" spans="1:13" ht="12" customHeight="1" x14ac:dyDescent="0.3">
      <c r="A285" s="74"/>
      <c r="B285" s="75" t="s">
        <v>560</v>
      </c>
      <c r="C285" s="89" t="s">
        <v>548</v>
      </c>
      <c r="D285" s="77" t="s">
        <v>549</v>
      </c>
      <c r="E285" s="138" t="s">
        <v>206</v>
      </c>
      <c r="F285" s="100"/>
      <c r="G285" s="71" t="s">
        <v>343</v>
      </c>
      <c r="H285" s="100" t="s">
        <v>735</v>
      </c>
      <c r="I285" s="5"/>
      <c r="J285" s="104"/>
      <c r="K285" s="78"/>
      <c r="L285" s="112"/>
      <c r="M285" s="2"/>
    </row>
    <row r="286" spans="1:13" ht="12" customHeight="1" x14ac:dyDescent="0.3">
      <c r="A286" s="74"/>
      <c r="B286" s="75" t="s">
        <v>560</v>
      </c>
      <c r="C286" s="89" t="s">
        <v>548</v>
      </c>
      <c r="D286" s="77" t="s">
        <v>549</v>
      </c>
      <c r="E286" s="138" t="s">
        <v>207</v>
      </c>
      <c r="F286" s="100"/>
      <c r="G286" s="71" t="s">
        <v>343</v>
      </c>
      <c r="H286" s="100" t="s">
        <v>208</v>
      </c>
      <c r="I286" s="5"/>
      <c r="J286" s="5"/>
      <c r="K286" s="78"/>
      <c r="L286" s="112"/>
      <c r="M286" s="22"/>
    </row>
    <row r="287" spans="1:13" ht="12" customHeight="1" x14ac:dyDescent="0.3">
      <c r="A287" s="74"/>
      <c r="B287" s="75" t="s">
        <v>560</v>
      </c>
      <c r="C287" s="89" t="s">
        <v>548</v>
      </c>
      <c r="D287" s="77" t="s">
        <v>549</v>
      </c>
      <c r="E287" s="138" t="s">
        <v>209</v>
      </c>
      <c r="F287" s="5"/>
      <c r="G287" s="77" t="s">
        <v>428</v>
      </c>
      <c r="H287" s="5" t="s">
        <v>736</v>
      </c>
      <c r="I287" s="5"/>
      <c r="J287" s="104"/>
      <c r="K287" s="78"/>
      <c r="L287" s="109"/>
      <c r="M287" s="22"/>
    </row>
    <row r="288" spans="1:13" ht="12" customHeight="1" x14ac:dyDescent="0.3">
      <c r="A288" s="74"/>
      <c r="B288" s="75" t="s">
        <v>560</v>
      </c>
      <c r="C288" s="89" t="s">
        <v>548</v>
      </c>
      <c r="D288" s="77" t="s">
        <v>549</v>
      </c>
      <c r="E288" s="138" t="s">
        <v>181</v>
      </c>
      <c r="F288" s="122"/>
      <c r="G288" s="71" t="s">
        <v>343</v>
      </c>
      <c r="H288" s="100" t="s">
        <v>182</v>
      </c>
      <c r="I288" s="5"/>
      <c r="J288" s="104"/>
      <c r="K288" s="78"/>
      <c r="L288" s="109"/>
      <c r="M288" s="22"/>
    </row>
    <row r="289" spans="1:13" ht="12.75" customHeight="1" x14ac:dyDescent="0.3">
      <c r="A289" s="74"/>
      <c r="B289" s="75" t="s">
        <v>560</v>
      </c>
      <c r="C289" s="89" t="s">
        <v>548</v>
      </c>
      <c r="D289" s="77" t="s">
        <v>549</v>
      </c>
      <c r="E289" s="138" t="s">
        <v>183</v>
      </c>
      <c r="F289" s="122"/>
      <c r="G289" s="71" t="s">
        <v>428</v>
      </c>
      <c r="H289" s="100" t="s">
        <v>737</v>
      </c>
      <c r="I289" s="5"/>
      <c r="J289" s="5"/>
      <c r="K289" s="78"/>
      <c r="L289" s="112"/>
      <c r="M289" s="22"/>
    </row>
    <row r="290" spans="1:13" ht="12" customHeight="1" x14ac:dyDescent="0.3">
      <c r="A290" s="74"/>
      <c r="B290" s="75" t="s">
        <v>560</v>
      </c>
      <c r="C290" s="89" t="s">
        <v>548</v>
      </c>
      <c r="D290" s="77" t="s">
        <v>549</v>
      </c>
      <c r="E290" s="138" t="s">
        <v>184</v>
      </c>
      <c r="F290" s="121"/>
      <c r="G290" s="71" t="s">
        <v>343</v>
      </c>
      <c r="H290" s="100" t="s">
        <v>738</v>
      </c>
      <c r="I290" s="5"/>
      <c r="J290" s="104"/>
      <c r="K290" s="78"/>
      <c r="L290" s="112"/>
      <c r="M290" s="2"/>
    </row>
    <row r="291" spans="1:13" ht="12" customHeight="1" x14ac:dyDescent="0.3">
      <c r="A291" s="74"/>
      <c r="B291" s="75" t="s">
        <v>560</v>
      </c>
      <c r="C291" s="89" t="s">
        <v>548</v>
      </c>
      <c r="D291" s="77" t="s">
        <v>549</v>
      </c>
      <c r="E291" s="138" t="s">
        <v>185</v>
      </c>
      <c r="F291" s="121"/>
      <c r="G291" s="71" t="s">
        <v>343</v>
      </c>
      <c r="H291" s="100" t="s">
        <v>739</v>
      </c>
      <c r="I291" s="5"/>
      <c r="J291" s="104"/>
      <c r="K291" s="78"/>
      <c r="L291" s="112"/>
      <c r="M291" s="2"/>
    </row>
    <row r="292" spans="1:13" x14ac:dyDescent="0.3">
      <c r="A292" s="74"/>
      <c r="B292" s="75" t="s">
        <v>560</v>
      </c>
      <c r="C292" s="89" t="s">
        <v>548</v>
      </c>
      <c r="D292" s="77" t="s">
        <v>549</v>
      </c>
      <c r="E292" s="138" t="s">
        <v>186</v>
      </c>
      <c r="F292" s="121"/>
      <c r="G292" s="71" t="s">
        <v>343</v>
      </c>
      <c r="H292" s="100" t="s">
        <v>187</v>
      </c>
      <c r="I292" s="5"/>
      <c r="J292" s="5"/>
      <c r="K292" s="78"/>
      <c r="L292" s="112"/>
      <c r="M292" s="22"/>
    </row>
    <row r="293" spans="1:13" ht="12" customHeight="1" x14ac:dyDescent="0.3">
      <c r="A293" s="74"/>
      <c r="B293" s="75" t="s">
        <v>560</v>
      </c>
      <c r="C293" s="89" t="s">
        <v>548</v>
      </c>
      <c r="D293" s="77" t="s">
        <v>188</v>
      </c>
      <c r="E293" s="138" t="s">
        <v>551</v>
      </c>
      <c r="F293" s="121"/>
      <c r="G293" s="71" t="s">
        <v>428</v>
      </c>
      <c r="H293" s="100" t="s">
        <v>740</v>
      </c>
      <c r="I293" s="5"/>
      <c r="J293" s="104"/>
      <c r="K293" s="78"/>
      <c r="L293" s="110"/>
      <c r="M293" s="22"/>
    </row>
    <row r="294" spans="1:13" ht="12" customHeight="1" x14ac:dyDescent="0.3">
      <c r="A294" s="74"/>
      <c r="B294" s="75" t="s">
        <v>560</v>
      </c>
      <c r="C294" s="89" t="s">
        <v>548</v>
      </c>
      <c r="D294" s="77" t="s">
        <v>188</v>
      </c>
      <c r="E294" s="138" t="s">
        <v>552</v>
      </c>
      <c r="F294" s="121"/>
      <c r="G294" s="71" t="s">
        <v>428</v>
      </c>
      <c r="H294" s="100" t="s">
        <v>740</v>
      </c>
      <c r="I294" s="5"/>
      <c r="J294" s="104"/>
      <c r="K294" s="78"/>
      <c r="L294" s="110"/>
      <c r="M294" s="22"/>
    </row>
    <row r="295" spans="1:13" ht="12" customHeight="1" x14ac:dyDescent="0.3">
      <c r="A295" s="74"/>
      <c r="B295" s="75" t="s">
        <v>560</v>
      </c>
      <c r="C295" s="89" t="s">
        <v>548</v>
      </c>
      <c r="D295" s="77" t="s">
        <v>188</v>
      </c>
      <c r="E295" s="138" t="s">
        <v>189</v>
      </c>
      <c r="F295" s="121"/>
      <c r="G295" s="71" t="s">
        <v>428</v>
      </c>
      <c r="H295" s="100" t="s">
        <v>190</v>
      </c>
      <c r="I295" s="5"/>
      <c r="J295" s="5"/>
      <c r="K295" s="78"/>
      <c r="L295" s="110"/>
      <c r="M295" s="22"/>
    </row>
    <row r="296" spans="1:13" ht="12.75" customHeight="1" x14ac:dyDescent="0.3">
      <c r="A296" s="74"/>
      <c r="B296" s="75" t="s">
        <v>560</v>
      </c>
      <c r="C296" s="89" t="s">
        <v>548</v>
      </c>
      <c r="D296" s="77" t="s">
        <v>188</v>
      </c>
      <c r="E296" s="138" t="s">
        <v>553</v>
      </c>
      <c r="F296" s="121"/>
      <c r="G296" s="71" t="s">
        <v>428</v>
      </c>
      <c r="H296" s="100" t="s">
        <v>677</v>
      </c>
      <c r="I296" s="5"/>
      <c r="J296" s="104"/>
      <c r="K296" s="78"/>
      <c r="L296" s="112"/>
      <c r="M296" s="2"/>
    </row>
    <row r="297" spans="1:13" ht="12" customHeight="1" x14ac:dyDescent="0.3">
      <c r="A297" s="74"/>
      <c r="B297" s="75" t="s">
        <v>560</v>
      </c>
      <c r="C297" s="89" t="s">
        <v>548</v>
      </c>
      <c r="D297" s="77" t="s">
        <v>148</v>
      </c>
      <c r="E297" s="138" t="s">
        <v>498</v>
      </c>
      <c r="F297" s="100"/>
      <c r="G297" s="71" t="s">
        <v>428</v>
      </c>
      <c r="H297" s="100" t="s">
        <v>554</v>
      </c>
      <c r="I297" s="5"/>
      <c r="J297" s="104"/>
      <c r="K297" s="78"/>
      <c r="L297" s="112"/>
      <c r="M297" s="22"/>
    </row>
    <row r="298" spans="1:13" ht="12" customHeight="1" x14ac:dyDescent="0.3">
      <c r="A298" s="74"/>
      <c r="B298" s="75" t="s">
        <v>560</v>
      </c>
      <c r="C298" s="89" t="s">
        <v>548</v>
      </c>
      <c r="D298" s="77" t="s">
        <v>148</v>
      </c>
      <c r="E298" s="138" t="s">
        <v>149</v>
      </c>
      <c r="F298" s="100"/>
      <c r="G298" s="71" t="s">
        <v>428</v>
      </c>
      <c r="H298" s="100" t="s">
        <v>150</v>
      </c>
      <c r="I298" s="5"/>
      <c r="J298" s="104"/>
      <c r="K298" s="78"/>
      <c r="L298" s="112"/>
      <c r="M298" s="22"/>
    </row>
    <row r="299" spans="1:13" ht="12" customHeight="1" x14ac:dyDescent="0.2">
      <c r="A299" s="74"/>
      <c r="B299" s="75" t="s">
        <v>560</v>
      </c>
      <c r="C299" s="11" t="s">
        <v>548</v>
      </c>
      <c r="D299" s="7" t="s">
        <v>483</v>
      </c>
      <c r="E299" s="79" t="s">
        <v>36</v>
      </c>
      <c r="F299" s="9"/>
      <c r="G299" s="9" t="s">
        <v>37</v>
      </c>
      <c r="H299" s="100" t="s">
        <v>592</v>
      </c>
      <c r="I299" s="5"/>
      <c r="J299" s="5"/>
      <c r="K299" s="78"/>
      <c r="L299" s="112"/>
      <c r="M299" s="22"/>
    </row>
    <row r="300" spans="1:13" ht="12" customHeight="1" x14ac:dyDescent="0.3">
      <c r="A300" s="74"/>
      <c r="B300" s="75" t="s">
        <v>560</v>
      </c>
      <c r="C300" s="11" t="s">
        <v>548</v>
      </c>
      <c r="D300" s="7" t="s">
        <v>483</v>
      </c>
      <c r="E300" s="79" t="s">
        <v>38</v>
      </c>
      <c r="F300" s="9"/>
      <c r="G300" s="9" t="s">
        <v>37</v>
      </c>
      <c r="H300" s="100" t="s">
        <v>593</v>
      </c>
      <c r="I300" s="5"/>
      <c r="J300" s="104"/>
      <c r="K300" s="78"/>
      <c r="L300" s="112"/>
      <c r="M300" s="2"/>
    </row>
    <row r="301" spans="1:13" ht="12.75" customHeight="1" x14ac:dyDescent="0.3">
      <c r="A301" s="74"/>
      <c r="B301" s="75" t="s">
        <v>560</v>
      </c>
      <c r="C301" s="11" t="s">
        <v>548</v>
      </c>
      <c r="D301" s="7" t="s">
        <v>483</v>
      </c>
      <c r="E301" s="79" t="s">
        <v>39</v>
      </c>
      <c r="F301" s="9"/>
      <c r="G301" s="9" t="s">
        <v>37</v>
      </c>
      <c r="H301" s="100" t="s">
        <v>593</v>
      </c>
      <c r="I301" s="5"/>
      <c r="J301" s="104"/>
      <c r="K301" s="78"/>
      <c r="L301" s="112"/>
      <c r="M301" s="2"/>
    </row>
    <row r="302" spans="1:13" ht="12" customHeight="1" x14ac:dyDescent="0.2">
      <c r="A302" s="74"/>
      <c r="B302" s="75" t="s">
        <v>560</v>
      </c>
      <c r="C302" s="11" t="s">
        <v>548</v>
      </c>
      <c r="D302" s="7" t="s">
        <v>483</v>
      </c>
      <c r="E302" s="79" t="s">
        <v>40</v>
      </c>
      <c r="F302" s="9"/>
      <c r="G302" s="9" t="s">
        <v>37</v>
      </c>
      <c r="H302" s="100" t="s">
        <v>593</v>
      </c>
      <c r="I302" s="5"/>
      <c r="J302" s="5"/>
      <c r="K302" s="78"/>
      <c r="L302" s="112"/>
      <c r="M302" s="22"/>
    </row>
    <row r="303" spans="1:13" ht="12" customHeight="1" x14ac:dyDescent="0.3">
      <c r="A303" s="74"/>
      <c r="B303" s="75" t="s">
        <v>560</v>
      </c>
      <c r="C303" s="11" t="s">
        <v>548</v>
      </c>
      <c r="D303" s="7" t="s">
        <v>483</v>
      </c>
      <c r="E303" s="79" t="s">
        <v>41</v>
      </c>
      <c r="F303" s="9"/>
      <c r="G303" s="9" t="s">
        <v>37</v>
      </c>
      <c r="H303" s="100" t="s">
        <v>593</v>
      </c>
      <c r="I303" s="5"/>
      <c r="J303" s="104"/>
      <c r="K303" s="78"/>
      <c r="L303" s="112"/>
      <c r="M303" s="22"/>
    </row>
    <row r="304" spans="1:13" ht="12" customHeight="1" x14ac:dyDescent="0.3">
      <c r="A304" s="74"/>
      <c r="B304" s="75" t="s">
        <v>560</v>
      </c>
      <c r="C304" s="11" t="s">
        <v>548</v>
      </c>
      <c r="D304" s="7" t="s">
        <v>483</v>
      </c>
      <c r="E304" s="79" t="s">
        <v>42</v>
      </c>
      <c r="F304" s="9"/>
      <c r="G304" s="9" t="s">
        <v>37</v>
      </c>
      <c r="H304" s="100" t="s">
        <v>593</v>
      </c>
      <c r="I304" s="5"/>
      <c r="J304" s="104"/>
      <c r="K304" s="78"/>
      <c r="L304" s="112"/>
      <c r="M304" s="22"/>
    </row>
    <row r="305" spans="1:13" ht="12" customHeight="1" x14ac:dyDescent="0.2">
      <c r="A305" s="74"/>
      <c r="B305" s="75" t="s">
        <v>560</v>
      </c>
      <c r="C305" s="11" t="s">
        <v>548</v>
      </c>
      <c r="D305" s="7" t="s">
        <v>483</v>
      </c>
      <c r="E305" s="79" t="s">
        <v>43</v>
      </c>
      <c r="F305" s="9"/>
      <c r="G305" s="9" t="s">
        <v>37</v>
      </c>
      <c r="H305" s="100" t="s">
        <v>593</v>
      </c>
      <c r="I305" s="5"/>
      <c r="J305" s="5"/>
      <c r="K305" s="78"/>
      <c r="L305" s="112"/>
      <c r="M305" s="22"/>
    </row>
    <row r="306" spans="1:13" ht="12" customHeight="1" x14ac:dyDescent="0.3">
      <c r="A306" s="74"/>
      <c r="B306" s="75" t="s">
        <v>560</v>
      </c>
      <c r="C306" s="11" t="s">
        <v>548</v>
      </c>
      <c r="D306" s="7" t="s">
        <v>483</v>
      </c>
      <c r="E306" s="79" t="s">
        <v>3</v>
      </c>
      <c r="F306" s="9"/>
      <c r="G306" s="9" t="s">
        <v>37</v>
      </c>
      <c r="H306" s="100" t="s">
        <v>594</v>
      </c>
      <c r="I306" s="5"/>
      <c r="J306" s="104"/>
      <c r="K306" s="78"/>
      <c r="L306" s="112"/>
      <c r="M306" s="2"/>
    </row>
    <row r="307" spans="1:13" ht="12.75" customHeight="1" x14ac:dyDescent="0.3">
      <c r="A307" s="74"/>
      <c r="B307" s="75" t="s">
        <v>560</v>
      </c>
      <c r="C307" s="11" t="s">
        <v>548</v>
      </c>
      <c r="D307" s="7" t="s">
        <v>483</v>
      </c>
      <c r="E307" s="79" t="s">
        <v>4</v>
      </c>
      <c r="F307" s="9"/>
      <c r="G307" s="9" t="s">
        <v>37</v>
      </c>
      <c r="H307" s="100" t="s">
        <v>588</v>
      </c>
      <c r="I307" s="5"/>
      <c r="J307" s="104"/>
      <c r="K307" s="78"/>
      <c r="L307" s="112"/>
      <c r="M307" s="2"/>
    </row>
    <row r="308" spans="1:13" ht="12" customHeight="1" x14ac:dyDescent="0.2">
      <c r="A308" s="74"/>
      <c r="B308" s="75" t="s">
        <v>560</v>
      </c>
      <c r="C308" s="11" t="s">
        <v>548</v>
      </c>
      <c r="D308" s="7" t="s">
        <v>483</v>
      </c>
      <c r="E308" s="79" t="s">
        <v>5</v>
      </c>
      <c r="F308" s="9"/>
      <c r="G308" s="9" t="s">
        <v>37</v>
      </c>
      <c r="H308" s="100" t="s">
        <v>595</v>
      </c>
      <c r="I308" s="5"/>
      <c r="J308" s="5"/>
      <c r="K308" s="78"/>
      <c r="L308" s="112"/>
      <c r="M308" s="22"/>
    </row>
    <row r="309" spans="1:13" x14ac:dyDescent="0.3">
      <c r="A309" s="74"/>
      <c r="B309" s="75" t="s">
        <v>560</v>
      </c>
      <c r="C309" s="11" t="s">
        <v>548</v>
      </c>
      <c r="D309" s="7" t="s">
        <v>483</v>
      </c>
      <c r="E309" s="79" t="s">
        <v>6</v>
      </c>
      <c r="F309" s="9"/>
      <c r="G309" s="9" t="s">
        <v>37</v>
      </c>
      <c r="H309" s="100" t="s">
        <v>596</v>
      </c>
      <c r="I309" s="5"/>
      <c r="J309" s="104"/>
      <c r="K309" s="78"/>
      <c r="L309" s="112"/>
      <c r="M309" s="22"/>
    </row>
    <row r="310" spans="1:13" ht="12" customHeight="1" x14ac:dyDescent="0.3">
      <c r="A310" s="74"/>
      <c r="B310" s="75" t="s">
        <v>560</v>
      </c>
      <c r="C310" s="89" t="s">
        <v>548</v>
      </c>
      <c r="D310" s="7" t="s">
        <v>72</v>
      </c>
      <c r="E310" s="79" t="s">
        <v>73</v>
      </c>
      <c r="F310" s="100"/>
      <c r="G310" s="9" t="s">
        <v>343</v>
      </c>
      <c r="H310" s="100" t="s">
        <v>585</v>
      </c>
      <c r="I310" s="5"/>
      <c r="J310" s="104"/>
      <c r="K310" s="78"/>
      <c r="L310" s="109"/>
      <c r="M310" s="2"/>
    </row>
    <row r="311" spans="1:13" ht="12" customHeight="1" x14ac:dyDescent="0.3">
      <c r="A311" s="74"/>
      <c r="B311" s="75" t="s">
        <v>560</v>
      </c>
      <c r="C311" s="89" t="s">
        <v>548</v>
      </c>
      <c r="D311" s="77" t="s">
        <v>191</v>
      </c>
      <c r="E311" s="138" t="s">
        <v>192</v>
      </c>
      <c r="F311" s="121"/>
      <c r="G311" s="71" t="s">
        <v>428</v>
      </c>
      <c r="H311" s="100" t="s">
        <v>554</v>
      </c>
      <c r="I311" s="5"/>
      <c r="J311" s="104"/>
      <c r="K311" s="78"/>
      <c r="L311" s="112"/>
      <c r="M311" s="2"/>
    </row>
    <row r="312" spans="1:13" ht="12" customHeight="1" x14ac:dyDescent="0.3">
      <c r="A312" s="74"/>
      <c r="B312" s="75" t="s">
        <v>560</v>
      </c>
      <c r="C312" s="89" t="s">
        <v>548</v>
      </c>
      <c r="D312" s="77" t="s">
        <v>191</v>
      </c>
      <c r="E312" s="138" t="s">
        <v>193</v>
      </c>
      <c r="F312" s="100"/>
      <c r="G312" s="71" t="s">
        <v>428</v>
      </c>
      <c r="H312" s="100" t="s">
        <v>741</v>
      </c>
      <c r="I312" s="5"/>
      <c r="J312" s="5"/>
      <c r="K312" s="78"/>
      <c r="L312" s="112"/>
      <c r="M312" s="22"/>
    </row>
    <row r="313" spans="1:13" x14ac:dyDescent="0.3">
      <c r="A313" s="74"/>
      <c r="B313" s="75" t="s">
        <v>560</v>
      </c>
      <c r="C313" s="89" t="s">
        <v>548</v>
      </c>
      <c r="D313" s="77" t="s">
        <v>191</v>
      </c>
      <c r="E313" s="138" t="s">
        <v>194</v>
      </c>
      <c r="F313" s="100"/>
      <c r="G313" s="71" t="s">
        <v>428</v>
      </c>
      <c r="H313" s="100" t="s">
        <v>741</v>
      </c>
      <c r="I313" s="5"/>
      <c r="J313" s="104"/>
      <c r="K313" s="78"/>
      <c r="L313" s="110"/>
      <c r="M313" s="22"/>
    </row>
    <row r="314" spans="1:13" x14ac:dyDescent="0.3">
      <c r="A314" s="74"/>
      <c r="B314" s="75" t="s">
        <v>560</v>
      </c>
      <c r="C314" s="89" t="s">
        <v>548</v>
      </c>
      <c r="D314" s="77" t="s">
        <v>191</v>
      </c>
      <c r="E314" s="138" t="s">
        <v>195</v>
      </c>
      <c r="F314" s="121"/>
      <c r="G314" s="71" t="s">
        <v>428</v>
      </c>
      <c r="H314" s="100" t="s">
        <v>741</v>
      </c>
      <c r="I314" s="5"/>
      <c r="J314" s="104"/>
      <c r="K314" s="78"/>
      <c r="L314" s="112"/>
      <c r="M314" s="22"/>
    </row>
    <row r="315" spans="1:13" ht="12" customHeight="1" x14ac:dyDescent="0.3">
      <c r="A315" s="74"/>
      <c r="B315" s="75" t="s">
        <v>560</v>
      </c>
      <c r="C315" s="89" t="s">
        <v>548</v>
      </c>
      <c r="D315" s="77" t="s">
        <v>191</v>
      </c>
      <c r="E315" s="138" t="s">
        <v>495</v>
      </c>
      <c r="F315" s="100"/>
      <c r="G315" s="71" t="s">
        <v>428</v>
      </c>
      <c r="H315" s="100" t="s">
        <v>554</v>
      </c>
      <c r="I315" s="5"/>
      <c r="J315" s="5"/>
      <c r="K315" s="78"/>
      <c r="L315" s="112"/>
      <c r="M315" s="22"/>
    </row>
    <row r="316" spans="1:13" ht="12.75" customHeight="1" x14ac:dyDescent="0.3">
      <c r="A316" s="74"/>
      <c r="B316" s="75" t="s">
        <v>560</v>
      </c>
      <c r="C316" s="89" t="s">
        <v>548</v>
      </c>
      <c r="D316" s="77" t="s">
        <v>191</v>
      </c>
      <c r="E316" s="138" t="s">
        <v>495</v>
      </c>
      <c r="F316" s="71"/>
      <c r="G316" s="71" t="s">
        <v>409</v>
      </c>
      <c r="H316" s="100" t="s">
        <v>554</v>
      </c>
      <c r="I316" s="5"/>
      <c r="J316" s="104"/>
      <c r="K316" s="78"/>
      <c r="L316" s="112"/>
      <c r="M316" s="2"/>
    </row>
    <row r="317" spans="1:13" ht="12" customHeight="1" x14ac:dyDescent="0.3">
      <c r="A317" s="74"/>
      <c r="B317" s="75" t="s">
        <v>560</v>
      </c>
      <c r="C317" s="89" t="s">
        <v>548</v>
      </c>
      <c r="D317" s="77" t="s">
        <v>191</v>
      </c>
      <c r="E317" s="138" t="s">
        <v>496</v>
      </c>
      <c r="F317" s="100"/>
      <c r="G317" s="71" t="s">
        <v>428</v>
      </c>
      <c r="H317" s="100" t="s">
        <v>554</v>
      </c>
      <c r="I317" s="5"/>
      <c r="J317" s="104"/>
      <c r="K317" s="78"/>
      <c r="L317" s="112"/>
      <c r="M317" s="2"/>
    </row>
    <row r="318" spans="1:13" ht="12" customHeight="1" x14ac:dyDescent="0.3">
      <c r="A318" s="74"/>
      <c r="B318" s="75" t="s">
        <v>560</v>
      </c>
      <c r="C318" s="89" t="s">
        <v>548</v>
      </c>
      <c r="D318" s="77" t="s">
        <v>191</v>
      </c>
      <c r="E318" s="138" t="s">
        <v>142</v>
      </c>
      <c r="F318" s="100"/>
      <c r="G318" s="71" t="s">
        <v>428</v>
      </c>
      <c r="H318" s="100" t="s">
        <v>143</v>
      </c>
      <c r="I318" s="5"/>
      <c r="J318" s="5"/>
      <c r="K318" s="78"/>
      <c r="L318" s="112"/>
      <c r="M318" s="22"/>
    </row>
    <row r="319" spans="1:13" ht="12" customHeight="1" x14ac:dyDescent="0.3">
      <c r="A319" s="74"/>
      <c r="B319" s="75" t="s">
        <v>560</v>
      </c>
      <c r="C319" s="89" t="s">
        <v>548</v>
      </c>
      <c r="D319" s="77" t="s">
        <v>191</v>
      </c>
      <c r="E319" s="138" t="s">
        <v>242</v>
      </c>
      <c r="F319" s="100"/>
      <c r="G319" s="71" t="s">
        <v>428</v>
      </c>
      <c r="H319" s="100" t="s">
        <v>144</v>
      </c>
      <c r="I319" s="5"/>
      <c r="J319" s="104"/>
      <c r="K319" s="78"/>
      <c r="L319" s="112"/>
      <c r="M319" s="22"/>
    </row>
    <row r="320" spans="1:13" ht="12" customHeight="1" x14ac:dyDescent="0.3">
      <c r="A320" s="74"/>
      <c r="B320" s="75" t="s">
        <v>560</v>
      </c>
      <c r="C320" s="89" t="s">
        <v>548</v>
      </c>
      <c r="D320" s="77" t="s">
        <v>191</v>
      </c>
      <c r="E320" s="138" t="s">
        <v>145</v>
      </c>
      <c r="F320" s="100"/>
      <c r="G320" s="71" t="s">
        <v>428</v>
      </c>
      <c r="H320" s="100" t="s">
        <v>146</v>
      </c>
      <c r="I320" s="5"/>
      <c r="J320" s="104"/>
      <c r="K320" s="78"/>
      <c r="L320" s="112"/>
      <c r="M320" s="22"/>
    </row>
    <row r="321" spans="1:13" ht="12" customHeight="1" x14ac:dyDescent="0.3">
      <c r="A321" s="74"/>
      <c r="B321" s="75" t="s">
        <v>560</v>
      </c>
      <c r="C321" s="89" t="s">
        <v>548</v>
      </c>
      <c r="D321" s="77" t="s">
        <v>497</v>
      </c>
      <c r="E321" s="138" t="s">
        <v>192</v>
      </c>
      <c r="F321" s="121"/>
      <c r="G321" s="71" t="s">
        <v>428</v>
      </c>
      <c r="H321" s="100" t="s">
        <v>742</v>
      </c>
      <c r="I321" s="5"/>
      <c r="J321" s="5"/>
      <c r="K321" s="78"/>
      <c r="L321" s="110"/>
      <c r="M321" s="22"/>
    </row>
    <row r="322" spans="1:13" ht="12" customHeight="1" x14ac:dyDescent="0.3">
      <c r="A322" s="74"/>
      <c r="B322" s="75" t="s">
        <v>560</v>
      </c>
      <c r="C322" s="89" t="s">
        <v>548</v>
      </c>
      <c r="D322" s="77" t="s">
        <v>497</v>
      </c>
      <c r="E322" s="138" t="s">
        <v>193</v>
      </c>
      <c r="F322" s="121"/>
      <c r="G322" s="71" t="s">
        <v>428</v>
      </c>
      <c r="H322" s="100" t="s">
        <v>147</v>
      </c>
      <c r="I322" s="5"/>
      <c r="J322" s="104"/>
      <c r="K322" s="78"/>
      <c r="L322" s="112"/>
      <c r="M322" s="2"/>
    </row>
    <row r="323" spans="1:13" ht="12" customHeight="1" x14ac:dyDescent="0.3">
      <c r="A323" s="74"/>
      <c r="B323" s="75" t="s">
        <v>560</v>
      </c>
      <c r="C323" s="89" t="s">
        <v>548</v>
      </c>
      <c r="D323" s="77" t="s">
        <v>497</v>
      </c>
      <c r="E323" s="138" t="s">
        <v>194</v>
      </c>
      <c r="F323" s="121"/>
      <c r="G323" s="71" t="s">
        <v>428</v>
      </c>
      <c r="H323" s="100" t="s">
        <v>147</v>
      </c>
      <c r="I323" s="5"/>
      <c r="J323" s="104"/>
      <c r="K323" s="78"/>
      <c r="L323" s="112"/>
      <c r="M323" s="2"/>
    </row>
    <row r="324" spans="1:13" ht="12" customHeight="1" x14ac:dyDescent="0.3">
      <c r="A324" s="74"/>
      <c r="B324" s="75" t="s">
        <v>560</v>
      </c>
      <c r="C324" s="89" t="s">
        <v>548</v>
      </c>
      <c r="D324" s="77" t="s">
        <v>497</v>
      </c>
      <c r="E324" s="138" t="s">
        <v>195</v>
      </c>
      <c r="F324" s="100"/>
      <c r="G324" s="71" t="s">
        <v>428</v>
      </c>
      <c r="H324" s="100" t="s">
        <v>147</v>
      </c>
      <c r="I324" s="5"/>
      <c r="J324" s="5"/>
      <c r="K324" s="78"/>
      <c r="L324" s="110"/>
      <c r="M324" s="22"/>
    </row>
    <row r="325" spans="1:13" ht="12" customHeight="1" x14ac:dyDescent="0.3">
      <c r="A325" s="74"/>
      <c r="B325" s="75" t="s">
        <v>560</v>
      </c>
      <c r="C325" s="89" t="s">
        <v>548</v>
      </c>
      <c r="D325" s="7" t="s">
        <v>546</v>
      </c>
      <c r="E325" s="79" t="s">
        <v>74</v>
      </c>
      <c r="F325" s="100"/>
      <c r="G325" s="9" t="s">
        <v>343</v>
      </c>
      <c r="H325" s="100" t="s">
        <v>586</v>
      </c>
      <c r="I325" s="5"/>
      <c r="J325" s="104"/>
      <c r="K325" s="78"/>
      <c r="L325" s="109"/>
      <c r="M325" s="2"/>
    </row>
    <row r="326" spans="1:13" ht="12" customHeight="1" x14ac:dyDescent="0.2">
      <c r="A326" s="74"/>
      <c r="B326" s="75" t="s">
        <v>560</v>
      </c>
      <c r="C326" s="89" t="s">
        <v>548</v>
      </c>
      <c r="D326" s="7" t="s">
        <v>546</v>
      </c>
      <c r="E326" s="79" t="s">
        <v>75</v>
      </c>
      <c r="F326" s="100"/>
      <c r="G326" s="9" t="s">
        <v>343</v>
      </c>
      <c r="H326" s="100" t="s">
        <v>587</v>
      </c>
      <c r="I326" s="5"/>
      <c r="J326" s="5"/>
      <c r="K326" s="78"/>
      <c r="L326" s="109"/>
      <c r="M326" s="22"/>
    </row>
    <row r="327" spans="1:13" ht="12" customHeight="1" x14ac:dyDescent="0.3">
      <c r="A327" s="74"/>
      <c r="B327" s="75" t="s">
        <v>555</v>
      </c>
      <c r="C327" s="11" t="s">
        <v>548</v>
      </c>
      <c r="D327" s="7" t="s">
        <v>483</v>
      </c>
      <c r="E327" s="79" t="s">
        <v>7</v>
      </c>
      <c r="F327" s="9"/>
      <c r="G327" s="9" t="s">
        <v>37</v>
      </c>
      <c r="H327" s="100" t="s">
        <v>597</v>
      </c>
      <c r="I327" s="5"/>
      <c r="J327" s="104"/>
      <c r="K327" s="78"/>
      <c r="L327" s="112"/>
      <c r="M327" s="22"/>
    </row>
    <row r="328" spans="1:13" ht="12" customHeight="1" x14ac:dyDescent="0.3">
      <c r="A328" s="74"/>
      <c r="B328" s="94" t="s">
        <v>555</v>
      </c>
      <c r="C328" s="95" t="s">
        <v>548</v>
      </c>
      <c r="D328" s="77" t="s">
        <v>549</v>
      </c>
      <c r="E328" s="138" t="s">
        <v>462</v>
      </c>
      <c r="F328" s="100"/>
      <c r="G328" s="71" t="s">
        <v>428</v>
      </c>
      <c r="H328" s="100" t="s">
        <v>138</v>
      </c>
      <c r="I328" s="5"/>
      <c r="J328" s="104"/>
      <c r="K328" s="78"/>
      <c r="L328" s="112"/>
      <c r="M328" s="22"/>
    </row>
    <row r="329" spans="1:13" ht="12" customHeight="1" x14ac:dyDescent="0.3">
      <c r="A329" s="74"/>
      <c r="B329" s="94" t="s">
        <v>555</v>
      </c>
      <c r="C329" s="95" t="s">
        <v>548</v>
      </c>
      <c r="D329" s="77" t="s">
        <v>549</v>
      </c>
      <c r="E329" s="138" t="s">
        <v>462</v>
      </c>
      <c r="F329" s="71"/>
      <c r="G329" s="71" t="s">
        <v>409</v>
      </c>
      <c r="H329" s="100" t="s">
        <v>138</v>
      </c>
      <c r="I329" s="5"/>
      <c r="J329" s="104"/>
      <c r="K329" s="78"/>
      <c r="L329" s="112"/>
      <c r="M329" s="22"/>
    </row>
    <row r="330" spans="1:13" ht="12" customHeight="1" x14ac:dyDescent="0.3">
      <c r="A330" s="74"/>
      <c r="B330" s="94" t="s">
        <v>500</v>
      </c>
      <c r="C330" s="95" t="s">
        <v>548</v>
      </c>
      <c r="D330" s="77" t="s">
        <v>549</v>
      </c>
      <c r="E330" s="138" t="s">
        <v>463</v>
      </c>
      <c r="F330" s="100"/>
      <c r="G330" s="71" t="s">
        <v>428</v>
      </c>
      <c r="H330" s="100" t="s">
        <v>139</v>
      </c>
      <c r="I330" s="5"/>
      <c r="J330" s="5"/>
      <c r="K330" s="78"/>
      <c r="L330" s="112"/>
      <c r="M330" s="22"/>
    </row>
    <row r="331" spans="1:13" ht="12" customHeight="1" x14ac:dyDescent="0.3">
      <c r="A331" s="74"/>
      <c r="B331" s="94" t="s">
        <v>500</v>
      </c>
      <c r="C331" s="95" t="s">
        <v>548</v>
      </c>
      <c r="D331" s="77" t="s">
        <v>549</v>
      </c>
      <c r="E331" s="138" t="s">
        <v>464</v>
      </c>
      <c r="F331" s="100"/>
      <c r="G331" s="71" t="s">
        <v>428</v>
      </c>
      <c r="H331" s="100" t="s">
        <v>140</v>
      </c>
      <c r="I331" s="5"/>
      <c r="J331" s="104"/>
      <c r="K331" s="78"/>
      <c r="L331" s="112"/>
      <c r="M331" s="2"/>
    </row>
    <row r="332" spans="1:13" ht="12" customHeight="1" x14ac:dyDescent="0.3">
      <c r="A332" s="74"/>
      <c r="B332" s="94" t="s">
        <v>141</v>
      </c>
      <c r="C332" s="95" t="s">
        <v>548</v>
      </c>
      <c r="D332" s="77" t="s">
        <v>549</v>
      </c>
      <c r="E332" s="138" t="s">
        <v>465</v>
      </c>
      <c r="F332" s="100"/>
      <c r="G332" s="71" t="s">
        <v>428</v>
      </c>
      <c r="H332" s="100" t="s">
        <v>79</v>
      </c>
      <c r="I332" s="5"/>
      <c r="J332" s="104"/>
      <c r="K332" s="78"/>
      <c r="L332" s="112"/>
      <c r="M332" s="2"/>
    </row>
    <row r="333" spans="1:13" ht="12" customHeight="1" x14ac:dyDescent="0.3">
      <c r="A333" s="74"/>
      <c r="B333" s="94" t="s">
        <v>500</v>
      </c>
      <c r="C333" s="95" t="s">
        <v>548</v>
      </c>
      <c r="D333" s="77" t="s">
        <v>549</v>
      </c>
      <c r="E333" s="138" t="s">
        <v>466</v>
      </c>
      <c r="F333" s="100"/>
      <c r="G333" s="71" t="s">
        <v>428</v>
      </c>
      <c r="H333" s="100" t="s">
        <v>80</v>
      </c>
      <c r="I333" s="5"/>
      <c r="J333" s="5"/>
      <c r="K333" s="78"/>
      <c r="L333" s="112"/>
      <c r="M333" s="22"/>
    </row>
    <row r="334" spans="1:13" ht="12" customHeight="1" x14ac:dyDescent="0.3">
      <c r="A334" s="74"/>
      <c r="B334" s="94" t="s">
        <v>500</v>
      </c>
      <c r="C334" s="95" t="s">
        <v>548</v>
      </c>
      <c r="D334" s="77" t="s">
        <v>549</v>
      </c>
      <c r="E334" s="138" t="s">
        <v>81</v>
      </c>
      <c r="F334" s="100"/>
      <c r="G334" s="71" t="s">
        <v>428</v>
      </c>
      <c r="H334" s="100" t="s">
        <v>140</v>
      </c>
      <c r="I334" s="5"/>
      <c r="J334" s="104"/>
      <c r="K334" s="78"/>
      <c r="L334" s="112"/>
      <c r="M334" s="22"/>
    </row>
    <row r="335" spans="1:13" ht="12" customHeight="1" x14ac:dyDescent="0.3">
      <c r="A335" s="74"/>
      <c r="B335" s="94" t="s">
        <v>500</v>
      </c>
      <c r="C335" s="95" t="s">
        <v>548</v>
      </c>
      <c r="D335" s="77" t="s">
        <v>549</v>
      </c>
      <c r="E335" s="138" t="s">
        <v>467</v>
      </c>
      <c r="F335" s="100"/>
      <c r="G335" s="71" t="s">
        <v>428</v>
      </c>
      <c r="H335" s="100" t="s">
        <v>82</v>
      </c>
      <c r="I335" s="5"/>
      <c r="J335" s="104"/>
      <c r="K335" s="78"/>
      <c r="L335" s="112"/>
      <c r="M335" s="22"/>
    </row>
    <row r="336" spans="1:13" ht="12" customHeight="1" x14ac:dyDescent="0.3">
      <c r="A336" s="74"/>
      <c r="B336" s="94" t="s">
        <v>500</v>
      </c>
      <c r="C336" s="95" t="s">
        <v>548</v>
      </c>
      <c r="D336" s="77" t="s">
        <v>549</v>
      </c>
      <c r="E336" s="138" t="s">
        <v>468</v>
      </c>
      <c r="F336" s="100"/>
      <c r="G336" s="71" t="s">
        <v>428</v>
      </c>
      <c r="H336" s="100" t="s">
        <v>83</v>
      </c>
      <c r="I336" s="5"/>
      <c r="J336" s="5"/>
      <c r="K336" s="78"/>
      <c r="L336" s="112"/>
      <c r="M336" s="22"/>
    </row>
    <row r="337" spans="1:13" ht="12" customHeight="1" x14ac:dyDescent="0.3">
      <c r="A337" s="74"/>
      <c r="B337" s="94" t="s">
        <v>178</v>
      </c>
      <c r="C337" s="95" t="s">
        <v>548</v>
      </c>
      <c r="D337" s="77" t="s">
        <v>483</v>
      </c>
      <c r="E337" s="138" t="s">
        <v>101</v>
      </c>
      <c r="F337" s="100"/>
      <c r="G337" s="100" t="s">
        <v>37</v>
      </c>
      <c r="H337" s="100" t="s">
        <v>102</v>
      </c>
      <c r="I337" s="5"/>
      <c r="J337" s="5"/>
      <c r="K337" s="78"/>
      <c r="L337" s="112"/>
      <c r="M337" s="22"/>
    </row>
    <row r="338" spans="1:13" ht="12" customHeight="1" x14ac:dyDescent="0.3">
      <c r="A338" s="74"/>
      <c r="B338" s="94" t="s">
        <v>103</v>
      </c>
      <c r="C338" s="95" t="s">
        <v>548</v>
      </c>
      <c r="D338" s="77" t="s">
        <v>483</v>
      </c>
      <c r="E338" s="138" t="s">
        <v>484</v>
      </c>
      <c r="F338" s="100"/>
      <c r="G338" s="100" t="s">
        <v>37</v>
      </c>
      <c r="H338" s="100" t="s">
        <v>104</v>
      </c>
      <c r="I338" s="5"/>
      <c r="J338" s="104"/>
      <c r="K338" s="78"/>
      <c r="L338" s="112"/>
      <c r="M338" s="2"/>
    </row>
    <row r="339" spans="1:13" ht="12" customHeight="1" x14ac:dyDescent="0.3">
      <c r="A339" s="74"/>
      <c r="B339" s="94" t="s">
        <v>105</v>
      </c>
      <c r="C339" s="95" t="s">
        <v>548</v>
      </c>
      <c r="D339" s="77" t="s">
        <v>483</v>
      </c>
      <c r="E339" s="138" t="s">
        <v>106</v>
      </c>
      <c r="F339" s="100"/>
      <c r="G339" s="100" t="s">
        <v>37</v>
      </c>
      <c r="H339" s="100" t="s">
        <v>102</v>
      </c>
      <c r="I339" s="5"/>
      <c r="J339" s="104"/>
      <c r="K339" s="78"/>
      <c r="L339" s="112"/>
      <c r="M339" s="2"/>
    </row>
    <row r="340" spans="1:13" x14ac:dyDescent="0.3">
      <c r="A340" s="74"/>
      <c r="B340" s="94" t="s">
        <v>151</v>
      </c>
      <c r="C340" s="95" t="s">
        <v>548</v>
      </c>
      <c r="D340" s="77" t="s">
        <v>469</v>
      </c>
      <c r="E340" s="138" t="s">
        <v>84</v>
      </c>
      <c r="F340" s="100"/>
      <c r="G340" s="71" t="s">
        <v>428</v>
      </c>
      <c r="H340" s="100" t="s">
        <v>85</v>
      </c>
      <c r="I340" s="5"/>
      <c r="J340" s="104"/>
      <c r="K340" s="78"/>
      <c r="L340" s="113"/>
      <c r="M340" s="2"/>
    </row>
    <row r="341" spans="1:13" ht="12" customHeight="1" x14ac:dyDescent="0.3">
      <c r="A341" s="74"/>
      <c r="B341" s="94" t="s">
        <v>500</v>
      </c>
      <c r="C341" s="95" t="s">
        <v>548</v>
      </c>
      <c r="D341" s="77" t="s">
        <v>469</v>
      </c>
      <c r="E341" s="138" t="s">
        <v>470</v>
      </c>
      <c r="F341" s="100"/>
      <c r="G341" s="71" t="s">
        <v>428</v>
      </c>
      <c r="H341" s="100" t="s">
        <v>531</v>
      </c>
      <c r="I341" s="5"/>
      <c r="J341" s="104"/>
      <c r="K341" s="78"/>
      <c r="L341" s="112"/>
      <c r="M341" s="2"/>
    </row>
    <row r="342" spans="1:13" x14ac:dyDescent="0.3">
      <c r="A342" s="74"/>
      <c r="B342" s="94" t="s">
        <v>175</v>
      </c>
      <c r="C342" s="95" t="s">
        <v>548</v>
      </c>
      <c r="D342" s="77" t="s">
        <v>469</v>
      </c>
      <c r="E342" s="138" t="s">
        <v>471</v>
      </c>
      <c r="F342" s="100"/>
      <c r="G342" s="71" t="s">
        <v>428</v>
      </c>
      <c r="H342" s="100" t="s">
        <v>86</v>
      </c>
      <c r="I342" s="5"/>
      <c r="J342" s="5"/>
      <c r="K342" s="78"/>
      <c r="L342" s="112"/>
      <c r="M342" s="22"/>
    </row>
    <row r="343" spans="1:13" ht="12" customHeight="1" x14ac:dyDescent="0.3">
      <c r="A343" s="74"/>
      <c r="B343" s="94" t="s">
        <v>500</v>
      </c>
      <c r="C343" s="95" t="s">
        <v>548</v>
      </c>
      <c r="D343" s="77" t="s">
        <v>469</v>
      </c>
      <c r="E343" s="138" t="s">
        <v>472</v>
      </c>
      <c r="F343" s="100"/>
      <c r="G343" s="71" t="s">
        <v>428</v>
      </c>
      <c r="H343" s="100" t="s">
        <v>86</v>
      </c>
      <c r="I343" s="5"/>
      <c r="J343" s="104"/>
      <c r="K343" s="78"/>
      <c r="L343" s="110"/>
      <c r="M343" s="22"/>
    </row>
    <row r="344" spans="1:13" ht="12" customHeight="1" x14ac:dyDescent="0.3">
      <c r="A344" s="74"/>
      <c r="B344" s="94" t="s">
        <v>500</v>
      </c>
      <c r="C344" s="95" t="s">
        <v>548</v>
      </c>
      <c r="D344" s="77" t="s">
        <v>469</v>
      </c>
      <c r="E344" s="138" t="s">
        <v>473</v>
      </c>
      <c r="F344" s="100"/>
      <c r="G344" s="71" t="s">
        <v>428</v>
      </c>
      <c r="H344" s="100" t="s">
        <v>87</v>
      </c>
      <c r="I344" s="5"/>
      <c r="J344" s="104"/>
      <c r="K344" s="78"/>
      <c r="L344" s="114"/>
      <c r="M344" s="22"/>
    </row>
    <row r="345" spans="1:13" ht="12" customHeight="1" x14ac:dyDescent="0.3">
      <c r="A345" s="74"/>
      <c r="B345" s="94" t="s">
        <v>500</v>
      </c>
      <c r="C345" s="95" t="s">
        <v>548</v>
      </c>
      <c r="D345" s="77" t="s">
        <v>469</v>
      </c>
      <c r="E345" s="138" t="s">
        <v>474</v>
      </c>
      <c r="F345" s="100"/>
      <c r="G345" s="71" t="s">
        <v>428</v>
      </c>
      <c r="H345" s="100" t="s">
        <v>86</v>
      </c>
      <c r="I345" s="5"/>
      <c r="J345" s="5"/>
      <c r="K345" s="78"/>
      <c r="L345" s="112"/>
      <c r="M345" s="22"/>
    </row>
    <row r="346" spans="1:13" ht="12" customHeight="1" x14ac:dyDescent="0.3">
      <c r="A346" s="74"/>
      <c r="B346" s="94" t="s">
        <v>88</v>
      </c>
      <c r="C346" s="95" t="s">
        <v>548</v>
      </c>
      <c r="D346" s="77" t="s">
        <v>475</v>
      </c>
      <c r="E346" s="138" t="s">
        <v>476</v>
      </c>
      <c r="F346" s="100"/>
      <c r="G346" s="71" t="s">
        <v>428</v>
      </c>
      <c r="H346" s="100" t="s">
        <v>86</v>
      </c>
      <c r="I346" s="5"/>
      <c r="J346" s="104"/>
      <c r="K346" s="78"/>
      <c r="L346" s="112"/>
      <c r="M346" s="2"/>
    </row>
    <row r="347" spans="1:13" ht="12" customHeight="1" x14ac:dyDescent="0.3">
      <c r="A347" s="74"/>
      <c r="B347" s="94" t="s">
        <v>88</v>
      </c>
      <c r="C347" s="95" t="s">
        <v>548</v>
      </c>
      <c r="D347" s="77" t="s">
        <v>475</v>
      </c>
      <c r="E347" s="138" t="s">
        <v>89</v>
      </c>
      <c r="F347" s="100"/>
      <c r="G347" s="71" t="s">
        <v>428</v>
      </c>
      <c r="H347" s="100" t="s">
        <v>86</v>
      </c>
      <c r="I347" s="5"/>
      <c r="J347" s="104"/>
      <c r="K347" s="78"/>
      <c r="L347" s="112"/>
      <c r="M347" s="2"/>
    </row>
    <row r="348" spans="1:13" ht="12" customHeight="1" x14ac:dyDescent="0.3">
      <c r="A348" s="74"/>
      <c r="B348" s="94" t="s">
        <v>88</v>
      </c>
      <c r="C348" s="95" t="s">
        <v>548</v>
      </c>
      <c r="D348" s="77" t="s">
        <v>475</v>
      </c>
      <c r="E348" s="138" t="s">
        <v>89</v>
      </c>
      <c r="F348" s="71"/>
      <c r="G348" s="71" t="s">
        <v>409</v>
      </c>
      <c r="H348" s="100" t="s">
        <v>86</v>
      </c>
      <c r="I348" s="5"/>
      <c r="J348" s="5"/>
      <c r="K348" s="78"/>
      <c r="L348" s="112"/>
      <c r="M348" s="22"/>
    </row>
    <row r="349" spans="1:13" ht="12" customHeight="1" x14ac:dyDescent="0.3">
      <c r="A349" s="74"/>
      <c r="B349" s="94" t="s">
        <v>88</v>
      </c>
      <c r="C349" s="95" t="s">
        <v>548</v>
      </c>
      <c r="D349" s="77" t="s">
        <v>475</v>
      </c>
      <c r="E349" s="138" t="s">
        <v>477</v>
      </c>
      <c r="F349" s="100"/>
      <c r="G349" s="71" t="s">
        <v>343</v>
      </c>
      <c r="H349" s="100" t="s">
        <v>86</v>
      </c>
      <c r="I349" s="5"/>
      <c r="J349" s="104"/>
      <c r="K349" s="78"/>
      <c r="L349" s="112"/>
      <c r="M349" s="22"/>
    </row>
    <row r="350" spans="1:13" ht="12" customHeight="1" x14ac:dyDescent="0.3">
      <c r="A350" s="74"/>
      <c r="B350" s="94" t="s">
        <v>88</v>
      </c>
      <c r="C350" s="95" t="s">
        <v>548</v>
      </c>
      <c r="D350" s="77" t="s">
        <v>475</v>
      </c>
      <c r="E350" s="138" t="s">
        <v>478</v>
      </c>
      <c r="F350" s="100"/>
      <c r="G350" s="71" t="s">
        <v>343</v>
      </c>
      <c r="H350" s="100" t="s">
        <v>86</v>
      </c>
      <c r="I350" s="5"/>
      <c r="J350" s="104"/>
      <c r="K350" s="78"/>
      <c r="L350" s="112"/>
      <c r="M350" s="22"/>
    </row>
    <row r="351" spans="1:13" ht="12" customHeight="1" x14ac:dyDescent="0.3">
      <c r="A351" s="74"/>
      <c r="B351" s="94" t="s">
        <v>500</v>
      </c>
      <c r="C351" s="95" t="s">
        <v>548</v>
      </c>
      <c r="D351" s="77" t="s">
        <v>475</v>
      </c>
      <c r="E351" s="138" t="s">
        <v>479</v>
      </c>
      <c r="F351" s="100"/>
      <c r="G351" s="71" t="s">
        <v>428</v>
      </c>
      <c r="H351" s="100" t="s">
        <v>86</v>
      </c>
      <c r="I351" s="5"/>
      <c r="J351" s="5"/>
      <c r="K351" s="78"/>
      <c r="L351" s="112"/>
      <c r="M351" s="22"/>
    </row>
    <row r="352" spans="1:13" ht="12" customHeight="1" x14ac:dyDescent="0.3">
      <c r="A352" s="74"/>
      <c r="B352" s="94" t="s">
        <v>500</v>
      </c>
      <c r="C352" s="95" t="s">
        <v>548</v>
      </c>
      <c r="D352" s="77" t="s">
        <v>475</v>
      </c>
      <c r="E352" s="138" t="s">
        <v>479</v>
      </c>
      <c r="F352" s="71"/>
      <c r="G352" s="71" t="s">
        <v>409</v>
      </c>
      <c r="H352" s="100" t="s">
        <v>86</v>
      </c>
      <c r="I352" s="5"/>
      <c r="J352" s="104"/>
      <c r="K352" s="78"/>
      <c r="L352" s="112"/>
      <c r="M352" s="2"/>
    </row>
    <row r="353" spans="1:13" ht="12" customHeight="1" x14ac:dyDescent="0.3">
      <c r="A353" s="74"/>
      <c r="B353" s="94" t="s">
        <v>500</v>
      </c>
      <c r="C353" s="95" t="s">
        <v>548</v>
      </c>
      <c r="D353" s="77" t="s">
        <v>475</v>
      </c>
      <c r="E353" s="138" t="s">
        <v>90</v>
      </c>
      <c r="F353" s="100"/>
      <c r="G353" s="71" t="s">
        <v>343</v>
      </c>
      <c r="H353" s="100" t="s">
        <v>86</v>
      </c>
      <c r="I353" s="5"/>
      <c r="J353" s="104"/>
      <c r="K353" s="78"/>
      <c r="L353" s="112"/>
      <c r="M353" s="2"/>
    </row>
    <row r="354" spans="1:13" x14ac:dyDescent="0.3">
      <c r="A354" s="74"/>
      <c r="B354" s="94" t="s">
        <v>91</v>
      </c>
      <c r="C354" s="95" t="s">
        <v>548</v>
      </c>
      <c r="D354" s="77" t="s">
        <v>475</v>
      </c>
      <c r="E354" s="138" t="s">
        <v>92</v>
      </c>
      <c r="F354" s="100"/>
      <c r="G354" s="71" t="s">
        <v>343</v>
      </c>
      <c r="H354" s="100" t="s">
        <v>86</v>
      </c>
      <c r="I354" s="5"/>
      <c r="J354" s="5"/>
      <c r="K354" s="78"/>
      <c r="L354" s="112"/>
      <c r="M354" s="22"/>
    </row>
    <row r="355" spans="1:13" x14ac:dyDescent="0.3">
      <c r="A355" s="74"/>
      <c r="B355" s="94" t="s">
        <v>93</v>
      </c>
      <c r="C355" s="95" t="s">
        <v>548</v>
      </c>
      <c r="D355" s="77" t="s">
        <v>475</v>
      </c>
      <c r="E355" s="138" t="s">
        <v>480</v>
      </c>
      <c r="F355" s="100"/>
      <c r="G355" s="71" t="s">
        <v>343</v>
      </c>
      <c r="H355" s="100" t="s">
        <v>86</v>
      </c>
      <c r="I355" s="5"/>
      <c r="J355" s="104"/>
      <c r="K355" s="78"/>
      <c r="L355" s="112"/>
      <c r="M355" s="22"/>
    </row>
    <row r="356" spans="1:13" x14ac:dyDescent="0.3">
      <c r="A356" s="74"/>
      <c r="B356" s="94" t="s">
        <v>93</v>
      </c>
      <c r="C356" s="95" t="s">
        <v>548</v>
      </c>
      <c r="D356" s="77" t="s">
        <v>475</v>
      </c>
      <c r="E356" s="138" t="s">
        <v>16</v>
      </c>
      <c r="F356" s="100"/>
      <c r="G356" s="71" t="s">
        <v>343</v>
      </c>
      <c r="H356" s="100" t="s">
        <v>86</v>
      </c>
      <c r="I356" s="5"/>
      <c r="J356" s="104"/>
      <c r="K356" s="78"/>
      <c r="L356" s="112"/>
      <c r="M356" s="22"/>
    </row>
    <row r="357" spans="1:13" x14ac:dyDescent="0.3">
      <c r="A357" s="74"/>
      <c r="B357" s="94" t="s">
        <v>500</v>
      </c>
      <c r="C357" s="95" t="s">
        <v>548</v>
      </c>
      <c r="D357" s="77" t="s">
        <v>475</v>
      </c>
      <c r="E357" s="138" t="s">
        <v>94</v>
      </c>
      <c r="F357" s="100"/>
      <c r="G357" s="71" t="s">
        <v>343</v>
      </c>
      <c r="H357" s="100" t="s">
        <v>86</v>
      </c>
      <c r="I357" s="5"/>
      <c r="J357" s="5"/>
      <c r="K357" s="78"/>
      <c r="L357" s="112"/>
      <c r="M357" s="22"/>
    </row>
    <row r="358" spans="1:13" x14ac:dyDescent="0.3">
      <c r="A358" s="74"/>
      <c r="B358" s="94" t="s">
        <v>500</v>
      </c>
      <c r="C358" s="95" t="s">
        <v>548</v>
      </c>
      <c r="D358" s="77" t="s">
        <v>475</v>
      </c>
      <c r="E358" s="138" t="s">
        <v>95</v>
      </c>
      <c r="F358" s="100"/>
      <c r="G358" s="71" t="s">
        <v>343</v>
      </c>
      <c r="H358" s="100" t="s">
        <v>86</v>
      </c>
      <c r="I358" s="5"/>
      <c r="J358" s="104"/>
      <c r="K358" s="78"/>
      <c r="L358" s="112"/>
      <c r="M358" s="2"/>
    </row>
    <row r="359" spans="1:13" ht="12" customHeight="1" x14ac:dyDescent="0.3">
      <c r="A359" s="74"/>
      <c r="B359" s="94" t="s">
        <v>151</v>
      </c>
      <c r="C359" s="95" t="s">
        <v>548</v>
      </c>
      <c r="D359" s="77" t="s">
        <v>481</v>
      </c>
      <c r="E359" s="138" t="s">
        <v>96</v>
      </c>
      <c r="F359" s="100"/>
      <c r="G359" s="71" t="s">
        <v>428</v>
      </c>
      <c r="H359" s="100" t="s">
        <v>97</v>
      </c>
      <c r="I359" s="5"/>
      <c r="J359" s="104"/>
      <c r="K359" s="78"/>
      <c r="L359" s="112"/>
      <c r="M359" s="2"/>
    </row>
    <row r="360" spans="1:13" ht="12" customHeight="1" x14ac:dyDescent="0.3">
      <c r="A360" s="74"/>
      <c r="B360" s="94" t="s">
        <v>151</v>
      </c>
      <c r="C360" s="95" t="s">
        <v>548</v>
      </c>
      <c r="D360" s="77" t="s">
        <v>481</v>
      </c>
      <c r="E360" s="138" t="s">
        <v>96</v>
      </c>
      <c r="F360" s="100"/>
      <c r="G360" s="71" t="s">
        <v>343</v>
      </c>
      <c r="H360" s="100" t="s">
        <v>97</v>
      </c>
      <c r="I360" s="5"/>
      <c r="J360" s="5"/>
      <c r="K360" s="78"/>
      <c r="L360" s="112"/>
      <c r="M360" s="22"/>
    </row>
    <row r="361" spans="1:13" ht="12" customHeight="1" x14ac:dyDescent="0.3">
      <c r="A361" s="74"/>
      <c r="B361" s="94" t="s">
        <v>555</v>
      </c>
      <c r="C361" s="95" t="s">
        <v>548</v>
      </c>
      <c r="D361" s="77" t="s">
        <v>481</v>
      </c>
      <c r="E361" s="138" t="s">
        <v>482</v>
      </c>
      <c r="F361" s="100"/>
      <c r="G361" s="71" t="s">
        <v>428</v>
      </c>
      <c r="H361" s="100" t="s">
        <v>98</v>
      </c>
      <c r="I361" s="5"/>
      <c r="J361" s="104"/>
      <c r="K361" s="78"/>
      <c r="L361" s="112"/>
      <c r="M361" s="22"/>
    </row>
    <row r="362" spans="1:13" ht="12" customHeight="1" x14ac:dyDescent="0.3">
      <c r="A362" s="74"/>
      <c r="B362" s="94" t="s">
        <v>141</v>
      </c>
      <c r="C362" s="95" t="s">
        <v>548</v>
      </c>
      <c r="D362" s="77" t="s">
        <v>481</v>
      </c>
      <c r="E362" s="138" t="s">
        <v>99</v>
      </c>
      <c r="F362" s="100"/>
      <c r="G362" s="71" t="s">
        <v>428</v>
      </c>
      <c r="H362" s="100" t="s">
        <v>100</v>
      </c>
      <c r="I362" s="5"/>
      <c r="J362" s="104"/>
      <c r="K362" s="78"/>
      <c r="L362" s="112"/>
      <c r="M362" s="22"/>
    </row>
    <row r="363" spans="1:13" ht="12" customHeight="1" x14ac:dyDescent="0.3">
      <c r="A363" s="24"/>
      <c r="B363" s="14" t="s">
        <v>555</v>
      </c>
      <c r="C363" s="15" t="s">
        <v>548</v>
      </c>
      <c r="D363" s="25" t="s">
        <v>481</v>
      </c>
      <c r="E363" s="138" t="s">
        <v>482</v>
      </c>
      <c r="F363" s="100"/>
      <c r="G363" s="26" t="s">
        <v>428</v>
      </c>
      <c r="H363" s="100" t="s">
        <v>633</v>
      </c>
      <c r="I363" s="5"/>
      <c r="J363" s="104"/>
      <c r="K363" s="78"/>
      <c r="L363" s="112"/>
      <c r="M363" s="22"/>
    </row>
    <row r="364" spans="1:13" ht="12" customHeight="1" x14ac:dyDescent="0.3">
      <c r="A364" s="74"/>
      <c r="B364" s="96" t="s">
        <v>45</v>
      </c>
      <c r="C364" s="97" t="s">
        <v>548</v>
      </c>
      <c r="D364" s="77" t="s">
        <v>455</v>
      </c>
      <c r="E364" s="138" t="s">
        <v>63</v>
      </c>
      <c r="F364" s="100"/>
      <c r="G364" s="71" t="s">
        <v>428</v>
      </c>
      <c r="H364" s="125" t="s">
        <v>429</v>
      </c>
      <c r="I364" s="77"/>
      <c r="J364" s="5"/>
      <c r="K364" s="78"/>
      <c r="L364" s="112"/>
      <c r="M364" s="22"/>
    </row>
    <row r="365" spans="1:13" ht="12" customHeight="1" x14ac:dyDescent="0.3">
      <c r="A365" s="93"/>
      <c r="B365" s="96" t="s">
        <v>486</v>
      </c>
      <c r="C365" s="97" t="s">
        <v>548</v>
      </c>
      <c r="D365" s="77" t="s">
        <v>455</v>
      </c>
      <c r="E365" s="138" t="s">
        <v>457</v>
      </c>
      <c r="F365" s="100"/>
      <c r="G365" s="71" t="s">
        <v>428</v>
      </c>
      <c r="H365" s="125" t="s">
        <v>429</v>
      </c>
      <c r="I365" s="77"/>
      <c r="J365" s="104"/>
      <c r="K365" s="78"/>
      <c r="L365" s="112"/>
      <c r="M365" s="2"/>
    </row>
    <row r="366" spans="1:13" x14ac:dyDescent="0.3">
      <c r="A366" s="93"/>
      <c r="B366" s="96" t="s">
        <v>486</v>
      </c>
      <c r="C366" s="97" t="s">
        <v>548</v>
      </c>
      <c r="D366" s="77" t="s">
        <v>455</v>
      </c>
      <c r="E366" s="138" t="s">
        <v>458</v>
      </c>
      <c r="F366" s="6"/>
      <c r="G366" s="93" t="s">
        <v>343</v>
      </c>
      <c r="H366" s="125" t="s">
        <v>429</v>
      </c>
      <c r="I366" s="81"/>
      <c r="J366" s="104"/>
      <c r="K366" s="154"/>
      <c r="L366" s="115"/>
      <c r="M366" s="2"/>
    </row>
    <row r="367" spans="1:13" x14ac:dyDescent="0.3">
      <c r="A367" s="8"/>
      <c r="B367" s="16" t="s">
        <v>486</v>
      </c>
      <c r="C367" s="17" t="s">
        <v>548</v>
      </c>
      <c r="D367" s="7" t="s">
        <v>455</v>
      </c>
      <c r="E367" s="138" t="s">
        <v>456</v>
      </c>
      <c r="F367" s="100"/>
      <c r="G367" s="9" t="s">
        <v>428</v>
      </c>
      <c r="H367" s="125" t="s">
        <v>429</v>
      </c>
      <c r="I367" s="19"/>
      <c r="J367" s="5"/>
      <c r="K367" s="154"/>
      <c r="L367" s="112"/>
      <c r="M367" s="22"/>
    </row>
    <row r="368" spans="1:13" ht="12" customHeight="1" x14ac:dyDescent="0.3">
      <c r="A368" s="12"/>
      <c r="B368" s="16" t="s">
        <v>486</v>
      </c>
      <c r="C368" s="17" t="s">
        <v>548</v>
      </c>
      <c r="D368" s="7" t="s">
        <v>455</v>
      </c>
      <c r="E368" s="138" t="s">
        <v>457</v>
      </c>
      <c r="F368" s="100"/>
      <c r="G368" s="9" t="s">
        <v>428</v>
      </c>
      <c r="H368" s="125" t="s">
        <v>429</v>
      </c>
      <c r="I368" s="19"/>
      <c r="J368" s="104"/>
      <c r="K368" s="154"/>
      <c r="L368" s="112"/>
      <c r="M368" s="2"/>
    </row>
    <row r="369" spans="1:13" x14ac:dyDescent="0.3">
      <c r="A369" s="12"/>
      <c r="B369" s="16" t="s">
        <v>486</v>
      </c>
      <c r="C369" s="156" t="s">
        <v>548</v>
      </c>
      <c r="D369" s="7" t="s">
        <v>455</v>
      </c>
      <c r="E369" s="138" t="s">
        <v>458</v>
      </c>
      <c r="F369" s="6"/>
      <c r="G369" s="9" t="s">
        <v>428</v>
      </c>
      <c r="H369" s="125" t="s">
        <v>429</v>
      </c>
      <c r="I369" s="19"/>
      <c r="J369" s="104"/>
      <c r="K369" s="154"/>
      <c r="L369" s="159"/>
      <c r="M369" s="2"/>
    </row>
    <row r="370" spans="1:13" x14ac:dyDescent="0.3">
      <c r="A370" s="130"/>
      <c r="B370" s="146" t="s">
        <v>636</v>
      </c>
      <c r="C370" s="157"/>
      <c r="D370" s="127"/>
      <c r="E370" s="127"/>
      <c r="F370" s="129"/>
      <c r="G370" s="129"/>
      <c r="H370" s="129"/>
      <c r="I370" s="130"/>
      <c r="J370" s="130"/>
      <c r="K370" s="157"/>
      <c r="L370" s="165"/>
      <c r="M370" s="133"/>
    </row>
    <row r="376" spans="1:13" x14ac:dyDescent="0.3">
      <c r="C376" s="155"/>
      <c r="L376" s="115"/>
    </row>
    <row r="377" spans="1:13" x14ac:dyDescent="0.3">
      <c r="C377" s="164"/>
      <c r="L377" s="159"/>
    </row>
    <row r="380" spans="1:13" x14ac:dyDescent="0.3">
      <c r="L380" s="115"/>
    </row>
    <row r="381" spans="1:13" x14ac:dyDescent="0.3">
      <c r="A381" s="130"/>
      <c r="B381" s="130"/>
      <c r="C381" s="130"/>
      <c r="D381" s="127"/>
      <c r="E381" s="127"/>
      <c r="F381" s="129"/>
      <c r="G381" s="129"/>
      <c r="H381" s="129"/>
      <c r="I381" s="130"/>
      <c r="J381" s="130"/>
      <c r="K381" s="130"/>
      <c r="L381" s="165"/>
      <c r="M381" s="133"/>
    </row>
    <row r="385" spans="1:13" x14ac:dyDescent="0.3">
      <c r="L385" s="115"/>
    </row>
    <row r="386" spans="1:13" x14ac:dyDescent="0.3">
      <c r="A386" s="130"/>
      <c r="B386" s="130"/>
      <c r="C386" s="130"/>
      <c r="D386" s="127"/>
      <c r="E386" s="127"/>
      <c r="F386" s="129"/>
      <c r="G386" s="129"/>
      <c r="H386" s="129"/>
      <c r="I386" s="130"/>
      <c r="J386" s="130"/>
      <c r="K386" s="130"/>
      <c r="L386" s="147"/>
      <c r="M386" s="133"/>
    </row>
    <row r="387" spans="1:13" x14ac:dyDescent="0.3">
      <c r="D387" s="5"/>
      <c r="E387" s="77"/>
      <c r="F387" s="21"/>
      <c r="G387" s="21"/>
      <c r="H387" s="21"/>
      <c r="I387" s="5"/>
    </row>
    <row r="388" spans="1:13" x14ac:dyDescent="0.3">
      <c r="D388" s="5"/>
      <c r="E388" s="77"/>
      <c r="F388" s="21"/>
      <c r="G388" s="21"/>
      <c r="H388" s="21"/>
      <c r="I388" s="5"/>
    </row>
    <row r="389" spans="1:13" x14ac:dyDescent="0.3">
      <c r="D389" s="5"/>
      <c r="E389" s="77"/>
      <c r="F389" s="21"/>
      <c r="G389" s="21"/>
      <c r="H389" s="21"/>
      <c r="I389" s="5"/>
    </row>
    <row r="390" spans="1:13" x14ac:dyDescent="0.3">
      <c r="D390" s="5"/>
      <c r="E390" s="77"/>
      <c r="F390" s="21"/>
      <c r="G390" s="21"/>
      <c r="H390" s="21"/>
      <c r="I390" s="5"/>
    </row>
    <row r="391" spans="1:13" x14ac:dyDescent="0.3">
      <c r="D391" s="5"/>
      <c r="E391" s="77"/>
      <c r="F391" s="21"/>
      <c r="G391" s="21"/>
      <c r="H391" s="21"/>
      <c r="I391" s="5"/>
    </row>
    <row r="392" spans="1:13" x14ac:dyDescent="0.3">
      <c r="D392" s="5"/>
      <c r="E392" s="81"/>
      <c r="F392" s="21"/>
      <c r="G392" s="21"/>
      <c r="H392" s="21"/>
      <c r="I392" s="5"/>
    </row>
    <row r="393" spans="1:13" x14ac:dyDescent="0.3">
      <c r="D393" s="5"/>
      <c r="E393" s="81"/>
      <c r="F393" s="21"/>
      <c r="G393" s="21"/>
      <c r="H393" s="21"/>
      <c r="I393" s="5"/>
    </row>
    <row r="394" spans="1:13" x14ac:dyDescent="0.3">
      <c r="D394" s="5"/>
      <c r="E394" s="77"/>
      <c r="F394" s="21"/>
      <c r="G394" s="21"/>
      <c r="H394" s="21"/>
      <c r="I394" s="5"/>
    </row>
    <row r="395" spans="1:13" x14ac:dyDescent="0.3">
      <c r="D395" s="5"/>
      <c r="E395" s="77"/>
      <c r="F395" s="21"/>
      <c r="G395" s="21"/>
      <c r="H395" s="21"/>
      <c r="I395" s="5"/>
    </row>
    <row r="396" spans="1:13" x14ac:dyDescent="0.3">
      <c r="D396" s="5"/>
      <c r="E396" s="77"/>
      <c r="F396" s="21"/>
      <c r="G396" s="21"/>
      <c r="H396" s="21"/>
      <c r="I396" s="5"/>
    </row>
    <row r="397" spans="1:13" x14ac:dyDescent="0.3">
      <c r="D397" s="5"/>
      <c r="E397" s="77"/>
      <c r="F397" s="21"/>
      <c r="G397" s="21"/>
      <c r="H397" s="21"/>
      <c r="I397" s="5"/>
    </row>
    <row r="398" spans="1:13" x14ac:dyDescent="0.3">
      <c r="D398" s="5"/>
      <c r="E398" s="77"/>
      <c r="F398" s="21"/>
      <c r="G398" s="21"/>
      <c r="H398" s="21"/>
      <c r="I398" s="5"/>
    </row>
    <row r="399" spans="1:13" x14ac:dyDescent="0.3">
      <c r="D399" s="5"/>
      <c r="E399" s="77"/>
      <c r="F399" s="21"/>
      <c r="G399" s="21"/>
      <c r="H399" s="21"/>
      <c r="I399" s="5"/>
    </row>
    <row r="400" spans="1:13" x14ac:dyDescent="0.3">
      <c r="D400" s="5"/>
      <c r="E400" s="77"/>
      <c r="F400" s="21"/>
      <c r="G400" s="21"/>
      <c r="H400" s="21"/>
      <c r="I400" s="5"/>
    </row>
    <row r="401" spans="4:9" x14ac:dyDescent="0.3">
      <c r="D401" s="5"/>
      <c r="E401" s="77"/>
      <c r="F401" s="21"/>
      <c r="G401" s="21"/>
      <c r="H401" s="21"/>
      <c r="I401" s="5"/>
    </row>
    <row r="402" spans="4:9" x14ac:dyDescent="0.3">
      <c r="D402" s="5"/>
      <c r="E402" s="81"/>
      <c r="F402" s="21"/>
      <c r="G402" s="21"/>
      <c r="H402" s="21"/>
      <c r="I402" s="5"/>
    </row>
  </sheetData>
  <sortState xmlns:xlrd2="http://schemas.microsoft.com/office/spreadsheetml/2017/richdata2" ref="A2:N366">
    <sortCondition ref="B2:B366"/>
    <sortCondition ref="C2:C366"/>
    <sortCondition ref="D2:D366"/>
  </sortState>
  <phoneticPr fontId="5" type="noConversion"/>
  <conditionalFormatting sqref="E376:F376 H206:H207 H181 I181:I182 F181:F184 H182:I184 F366:F368 F225:F227 H225:I227 I386:I402 A331:A365 H376:I376 H366:I368 L4:L5 L11 H335:H336 H340 H343 H347 H353 H355 H357:H358 H361:H362 F206:F212 H208:I212 L23:L61">
    <cfRule type="cellIs" priority="194" operator="equal">
      <formula>$B$12</formula>
    </cfRule>
  </conditionalFormatting>
  <conditionalFormatting sqref="A10:E11 A57:F57 F120:F126 G6:G7 A6:C6 A7:E8 F31:H31 A23:A32 B24:B32 D23:E42 G32:G35 F32:F39 A141:B142 A140 A143:A328 C24:C56 A33:B56 A58:C75 E66:E72 A76:B139 I2:I330 J3:K365">
    <cfRule type="cellIs" priority="122" operator="equal">
      <formula>#REF!</formula>
    </cfRule>
  </conditionalFormatting>
  <conditionalFormatting sqref="A1:K1 E2 J2:K2 A2:C5 D3:E5 H4 E6 G8 A9:G9 G10 D12:D15 F14:F15 D16:F16 E18:H22 F23:H23 B23:C23 H24:H25 F24:G30 H28:H30 H34:H35 G36:H36 H37 G38 G39:H39 F41:G42 D43:G43 D44:E44 F44:F46 G44:G51 D45:D51 E46:E54 F50 F54:G54 F58:H59 D58:E65 F60:F62 F65:F68 F70:F73 E75 F129 F136:F138 B143:B154 B164:B165 F289 D56:E56 E55:G55 E15 E12:G12 G13:G16 E17:G17 A12:C22">
    <cfRule type="cellIs" priority="129" operator="equal">
      <formula>#REF!</formula>
    </cfRule>
  </conditionalFormatting>
  <conditionalFormatting sqref="D2">
    <cfRule type="cellIs" priority="130" operator="equal">
      <formula>#REF!</formula>
    </cfRule>
  </conditionalFormatting>
  <conditionalFormatting sqref="F386:H402 D386:D402 F181:F184 H181:H184 F225:F227 H225:H227 F376 F366:F368 H376 H366:H368 F207:F212 H207:H212">
    <cfRule type="cellIs" dxfId="28" priority="173" operator="between">
      <formula>0.1</formula>
      <formula>0.5</formula>
    </cfRule>
    <cfRule type="cellIs" dxfId="27" priority="174" operator="between">
      <formula>12</formula>
      <formula>25</formula>
    </cfRule>
    <cfRule type="cellIs" dxfId="26" priority="175" operator="between">
      <formula>0.5</formula>
      <formula>12</formula>
    </cfRule>
    <cfRule type="cellIs" dxfId="25" priority="176" operator="between">
      <formula>-0.5</formula>
      <formula>-0.1</formula>
    </cfRule>
    <cfRule type="cellIs" dxfId="24" priority="177" operator="between">
      <formula>-12</formula>
      <formula>-0.5</formula>
    </cfRule>
    <cfRule type="cellIs" dxfId="23" priority="178" operator="between">
      <formula>-25</formula>
      <formula>-12</formula>
    </cfRule>
  </conditionalFormatting>
  <conditionalFormatting sqref="D386:H402">
    <cfRule type="cellIs" priority="179" operator="equal">
      <formula>$B$12</formula>
    </cfRule>
  </conditionalFormatting>
  <conditionalFormatting sqref="F3:F5">
    <cfRule type="cellIs" priority="12" operator="equal">
      <formula>#REF!</formula>
    </cfRule>
  </conditionalFormatting>
  <conditionalFormatting sqref="F8">
    <cfRule type="cellIs" priority="76" operator="equal">
      <formula>#REF!</formula>
    </cfRule>
  </conditionalFormatting>
  <conditionalFormatting sqref="F10">
    <cfRule type="cellIs" priority="15" operator="equal">
      <formula>#REF!</formula>
    </cfRule>
  </conditionalFormatting>
  <conditionalFormatting sqref="H6">
    <cfRule type="cellIs" priority="136" operator="equal">
      <formula>#REF!</formula>
    </cfRule>
  </conditionalFormatting>
  <conditionalFormatting sqref="H41:H44">
    <cfRule type="cellIs" priority="131" operator="equal">
      <formula>#REF!</formula>
    </cfRule>
  </conditionalFormatting>
  <conditionalFormatting sqref="H54:H55">
    <cfRule type="cellIs" priority="107" operator="equal">
      <formula>#REF!</formula>
    </cfRule>
  </conditionalFormatting>
  <conditionalFormatting sqref="K224 M224">
    <cfRule type="cellIs" dxfId="22" priority="155" operator="between">
      <formula>-25</formula>
      <formula>-12</formula>
    </cfRule>
    <cfRule type="cellIs" dxfId="21" priority="156" operator="between">
      <formula>-12</formula>
      <formula>-0.5</formula>
    </cfRule>
  </conditionalFormatting>
  <conditionalFormatting sqref="L1:L2">
    <cfRule type="cellIs" priority="198" operator="equal">
      <formula>$B$12</formula>
    </cfRule>
  </conditionalFormatting>
  <conditionalFormatting sqref="M224">
    <cfRule type="cellIs" dxfId="20" priority="157" operator="between">
      <formula>0.5</formula>
      <formula>12</formula>
    </cfRule>
    <cfRule type="cellIs" dxfId="19" priority="158" operator="between">
      <formula>12</formula>
      <formula>25</formula>
    </cfRule>
  </conditionalFormatting>
  <conditionalFormatting sqref="H63">
    <cfRule type="cellIs" priority="9" operator="equal">
      <formula>#REF!</formula>
    </cfRule>
  </conditionalFormatting>
  <conditionalFormatting sqref="H66">
    <cfRule type="cellIs" priority="8" operator="equal">
      <formula>#REF!</formula>
    </cfRule>
  </conditionalFormatting>
  <conditionalFormatting sqref="H68">
    <cfRule type="cellIs" priority="7" operator="equal">
      <formula>#REF!</formula>
    </cfRule>
  </conditionalFormatting>
  <conditionalFormatting sqref="H70">
    <cfRule type="cellIs" priority="6" operator="equal">
      <formula>#REF!</formula>
    </cfRule>
  </conditionalFormatting>
  <conditionalFormatting sqref="H71">
    <cfRule type="cellIs" priority="5" operator="equal">
      <formula>#REF!</formula>
    </cfRule>
  </conditionalFormatting>
  <conditionalFormatting sqref="H72">
    <cfRule type="cellIs" priority="4" operator="equal">
      <formula>#REF!</formula>
    </cfRule>
  </conditionalFormatting>
  <conditionalFormatting sqref="H73">
    <cfRule type="cellIs" priority="3" operator="equal">
      <formula>#REF!</formula>
    </cfRule>
  </conditionalFormatting>
  <conditionalFormatting sqref="E13:E14">
    <cfRule type="cellIs" priority="2" operator="equal">
      <formula>#REF!</formula>
    </cfRule>
  </conditionalFormatting>
  <conditionalFormatting sqref="B140">
    <cfRule type="cellIs" priority="1" operator="equal">
      <formula>#REF!</formula>
    </cfRule>
  </conditionalFormatting>
  <hyperlinks>
    <hyperlink ref="H144" r:id="rId1" display="US State Department Human Rights Report http://www.state.gov/j/drl/rls/hrrpt/; News reports; Ministry/Department of Labor Minimum Wage Filings and Reports" xr:uid="{00000000-0004-0000-0000-00002C000000}"/>
    <hyperlink ref="H142" r:id="rId2" display="http://www.ilo.org/dyn/natlex/natlex_browse.details?p_lang=en&amp;p_country=MMR&amp;p_classification=01.02&amp;p_origin=COUNTRY&amp;p_sortby=SORTBY_COUNTRY" xr:uid="{00000000-0004-0000-0000-000062010000}"/>
  </hyperlinks>
  <pageMargins left="0.7" right="0.7" top="0.75" bottom="0.75" header="0.3" footer="0.3"/>
  <pageSetup paperSize="9" orientation="portrait" r:id="rId3"/>
  <legacy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sheetPr>
  <dimension ref="A1:J35"/>
  <sheetViews>
    <sheetView topLeftCell="A4" workbookViewId="0">
      <selection activeCell="A14" sqref="A14:XFD14"/>
    </sheetView>
  </sheetViews>
  <sheetFormatPr defaultColWidth="8.81640625" defaultRowHeight="14.5" x14ac:dyDescent="0.35"/>
  <cols>
    <col min="1" max="1" width="14.81640625" customWidth="1"/>
    <col min="2" max="2" width="46" customWidth="1"/>
    <col min="3" max="3" width="11" customWidth="1"/>
    <col min="8" max="8" width="5.81640625" customWidth="1"/>
  </cols>
  <sheetData>
    <row r="1" spans="1:10" ht="15" thickBot="1" x14ac:dyDescent="0.4">
      <c r="A1" s="29" t="s">
        <v>371</v>
      </c>
      <c r="B1" s="30"/>
      <c r="C1" s="30"/>
      <c r="D1" s="31"/>
      <c r="F1" s="32" t="str">
        <f>"Module-"&amp;$F$2</f>
        <v>Module-Land</v>
      </c>
      <c r="G1" s="28"/>
      <c r="I1" s="53" t="str">
        <f>"Module-"&amp;I2</f>
        <v>Module-None</v>
      </c>
      <c r="J1" s="54"/>
    </row>
    <row r="2" spans="1:10" ht="15" thickBot="1" x14ac:dyDescent="0.4">
      <c r="A2" s="66" t="s">
        <v>560</v>
      </c>
      <c r="B2" s="65" t="s">
        <v>349</v>
      </c>
      <c r="C2" s="55" t="s">
        <v>421</v>
      </c>
      <c r="D2" s="56" t="s">
        <v>416</v>
      </c>
      <c r="E2" s="57"/>
      <c r="F2" s="59" t="s">
        <v>343</v>
      </c>
      <c r="G2" s="60" t="str">
        <f>F2&amp;" monit."</f>
        <v>Land monit.</v>
      </c>
      <c r="H2" s="61"/>
      <c r="I2" s="59" t="s">
        <v>428</v>
      </c>
      <c r="J2" s="60" t="str">
        <f>I2&amp;" monit."</f>
        <v>None monit.</v>
      </c>
    </row>
    <row r="3" spans="1:10" x14ac:dyDescent="0.35">
      <c r="A3" s="103" t="str">
        <f>IFERROR(AVERAGEIFS(Catalog[Score],Catalog[Catalog],"Context",Catalog[Module],"None",Catalog[Impacted Rights],IF(ISBLANK(INDEX(RightsKeywords[],MATCH($B3,RightsKeywords[Right],0),3)),0,"*"&amp;INDEX(RightsKeywords[],MATCH($B3,RightsKeywords[Right],0),3)&amp;"*")),"-")</f>
        <v>-</v>
      </c>
      <c r="B3" s="65" t="s">
        <v>404</v>
      </c>
      <c r="C3" s="103" t="str">
        <f>IFERROR(AVERAGEIFS(Catalog[Score],Catalog[Catalog],"&lt;&gt;Context",Catalog[Module],"None",Catalog[Impacted Rights],IF(ISBLANK(INDEX(RightsKeywords[],MATCH($B3,RightsKeywords[Right],0),3)),0,"*"&amp;INDEX(RightsKeywords[],MATCH($B3,RightsKeywords[Right],0),3)&amp;"*")),"-")</f>
        <v>-</v>
      </c>
      <c r="D3" s="103" t="str">
        <f>IFERROR(AVERAGEIFS(Catalog[Monitor Score],Catalog[Catalog],"&lt;&gt;Context",Catalog[Module],"None",Catalog[Impacted Rights],IF(ISBLANK(INDEX(RightsKeywords[],MATCH($B3,RightsKeywords[Right],0),3)),0,"*"&amp;INDEX(RightsKeywords[],MATCH($B3,RightsKeywords[Right],0),3)&amp;"*")),"-")</f>
        <v>-</v>
      </c>
      <c r="E3" s="58"/>
      <c r="F3" s="103" t="str">
        <f>IFERROR(AVERAGEIFS(Catalog[Score],Catalog[Catalog],"&lt;&gt;Context",Catalog[Module],$F$2,Catalog[Impacted Rights],IF(ISBLANK(INDEX(RightsKeywords[],MATCH($B3,RightsKeywords[Right],0),3)),0,"*"&amp;INDEX(RightsKeywords[],MATCH($B3,RightsKeywords[Right],0),3)&amp;"*")),"-")</f>
        <v>-</v>
      </c>
      <c r="G3" s="103" t="str">
        <f>IFERROR(AVERAGEIFS(Catalog[Monitor Score],Catalog[Catalog],"&lt;&gt;Context",Catalog[Module],$F$2,Catalog[Impacted Rights],IF(ISBLANK(INDEX(RightsKeywords[],MATCH($B3,RightsKeywords[Right],0),3)),0,"*"&amp;INDEX(RightsKeywords[],MATCH($B3,RightsKeywords[Right],0),3)&amp;"*")),"-")</f>
        <v>-</v>
      </c>
      <c r="H3" s="61"/>
      <c r="I3" s="103" t="str">
        <f>IFERROR(AVERAGEIFS(Catalog[Score],Catalog[Catalog],"&lt;&gt;Context",Catalog[Module],$I$2,Catalog[Impacted Rights],IF(ISBLANK(INDEX(RightsKeywords[],MATCH($B3,RightsKeywords[Right],0),3)),0,"*"&amp;INDEX(RightsKeywords[],MATCH($B3,RightsKeywords[Right],0),3)&amp;"*")),"-")</f>
        <v>-</v>
      </c>
      <c r="J3" s="103" t="str">
        <f>IFERROR(AVERAGEIFS(Catalog[Monitor Score],Catalog[Catalog],"&lt;&gt;Context",Catalog[Module],$I$2,Catalog[Impacted Rights],IF(ISBLANK(INDEX(RightsKeywords[],MATCH($B3,RightsKeywords[Right],0),3)),0,"*"&amp;INDEX(RightsKeywords[],MATCH($B3,RightsKeywords[Right],0),3)&amp;"*")),"-")</f>
        <v>-</v>
      </c>
    </row>
    <row r="4" spans="1:10" x14ac:dyDescent="0.35">
      <c r="A4" s="103" t="str">
        <f>IFERROR(AVERAGEIFS(Catalog[Score],Catalog[Catalog],"Context",Catalog[Module],"None",Catalog[Impacted Rights],IF(ISBLANK(INDEX(RightsKeywords[],MATCH($B4,RightsKeywords[Right],0),3)),0,"*"&amp;INDEX(RightsKeywords[],MATCH($B4,RightsKeywords[Right],0),3)&amp;"*")),"-")</f>
        <v>-</v>
      </c>
      <c r="B4" s="65" t="s">
        <v>364</v>
      </c>
      <c r="C4" s="103" t="str">
        <f>IFERROR(AVERAGEIFS(Catalog[Score],Catalog[Catalog],"&lt;&gt;Context",Catalog[Module],"None",Catalog[Impacted Rights],IF(ISBLANK(INDEX(RightsKeywords[],MATCH($B4,RightsKeywords[Right],0),3)),0,"*"&amp;INDEX(RightsKeywords[],MATCH($B4,RightsKeywords[Right],0),3)&amp;"*")),"-")</f>
        <v>-</v>
      </c>
      <c r="D4" s="103" t="str">
        <f>IFERROR(AVERAGEIFS(Catalog[Monitor Score],Catalog[Catalog],"&lt;&gt;Context",Catalog[Module],"None",Catalog[Impacted Rights],IF(ISBLANK(INDEX(RightsKeywords[],MATCH($B4,RightsKeywords[Right],0),3)),0,"*"&amp;INDEX(RightsKeywords[],MATCH($B4,RightsKeywords[Right],0),3)&amp;"*")),"-")</f>
        <v>-</v>
      </c>
      <c r="E4" s="58"/>
      <c r="F4" s="103" t="str">
        <f>IFERROR(AVERAGEIFS(Catalog[Score],Catalog[Catalog],"&lt;&gt;Context",Catalog[Module],$F$2,Catalog[Impacted Rights],IF(ISBLANK(INDEX(RightsKeywords[],MATCH($B4,RightsKeywords[Right],0),3)),0,"*"&amp;INDEX(RightsKeywords[],MATCH($B4,RightsKeywords[Right],0),3)&amp;"*")),"-")</f>
        <v>-</v>
      </c>
      <c r="G4" s="103" t="str">
        <f>IFERROR(AVERAGEIFS(Catalog[Monitor Score],Catalog[Catalog],"&lt;&gt;Context",Catalog[Module],$F$2,Catalog[Impacted Rights],IF(ISBLANK(INDEX(RightsKeywords[],MATCH($B4,RightsKeywords[Right],0),3)),0,"*"&amp;INDEX(RightsKeywords[],MATCH($B4,RightsKeywords[Right],0),3)&amp;"*")),"-")</f>
        <v>-</v>
      </c>
      <c r="H4" s="61"/>
      <c r="I4" s="103" t="str">
        <f>IFERROR(AVERAGEIFS(Catalog[Score],Catalog[Catalog],"&lt;&gt;Context",Catalog[Module],$I$2,Catalog[Impacted Rights],IF(ISBLANK(INDEX(RightsKeywords[],MATCH($B4,RightsKeywords[Right],0),3)),0,"*"&amp;INDEX(RightsKeywords[],MATCH($B4,RightsKeywords[Right],0),3)&amp;"*")),"-")</f>
        <v>-</v>
      </c>
      <c r="J4" s="103" t="str">
        <f>IFERROR(AVERAGEIFS(Catalog[Monitor Score],Catalog[Catalog],"&lt;&gt;Context",Catalog[Module],$I$2,Catalog[Impacted Rights],IF(ISBLANK(INDEX(RightsKeywords[],MATCH($B4,RightsKeywords[Right],0),3)),0,"*"&amp;INDEX(RightsKeywords[],MATCH($B4,RightsKeywords[Right],0),3)&amp;"*")),"-")</f>
        <v>-</v>
      </c>
    </row>
    <row r="5" spans="1:10" x14ac:dyDescent="0.35">
      <c r="A5" s="103" t="str">
        <f>IFERROR(AVERAGEIFS(Catalog[Score],Catalog[Catalog],"Context",Catalog[Module],"None",Catalog[Impacted Rights],IF(ISBLANK(INDEX(RightsKeywords[],MATCH($B5,RightsKeywords[Right],0),3)),0,"*"&amp;INDEX(RightsKeywords[],MATCH($B5,RightsKeywords[Right],0),3)&amp;"*")),"-")</f>
        <v>-</v>
      </c>
      <c r="B5" s="65" t="s">
        <v>405</v>
      </c>
      <c r="C5" s="103" t="str">
        <f>IFERROR(AVERAGEIFS(Catalog[Score],Catalog[Catalog],"&lt;&gt;Context",Catalog[Module],"None",Catalog[Impacted Rights],IF(ISBLANK(INDEX(RightsKeywords[],MATCH($B5,RightsKeywords[Right],0),3)),0,"*"&amp;INDEX(RightsKeywords[],MATCH($B5,RightsKeywords[Right],0),3)&amp;"*")),"-")</f>
        <v>-</v>
      </c>
      <c r="D5" s="103" t="str">
        <f>IFERROR(AVERAGEIFS(Catalog[Monitor Score],Catalog[Catalog],"&lt;&gt;Context",Catalog[Module],"None",Catalog[Impacted Rights],IF(ISBLANK(INDEX(RightsKeywords[],MATCH($B5,RightsKeywords[Right],0),3)),0,"*"&amp;INDEX(RightsKeywords[],MATCH($B5,RightsKeywords[Right],0),3)&amp;"*")),"-")</f>
        <v>-</v>
      </c>
      <c r="E5" s="58"/>
      <c r="F5" s="103" t="str">
        <f>IFERROR(AVERAGEIFS(Catalog[Score],Catalog[Catalog],"&lt;&gt;Context",Catalog[Module],$F$2,Catalog[Impacted Rights],IF(ISBLANK(INDEX(RightsKeywords[],MATCH($B5,RightsKeywords[Right],0),3)),0,"*"&amp;INDEX(RightsKeywords[],MATCH($B5,RightsKeywords[Right],0),3)&amp;"*")),"-")</f>
        <v>-</v>
      </c>
      <c r="G5" s="103" t="str">
        <f>IFERROR(AVERAGEIFS(Catalog[Monitor Score],Catalog[Catalog],"&lt;&gt;Context",Catalog[Module],$F$2,Catalog[Impacted Rights],IF(ISBLANK(INDEX(RightsKeywords[],MATCH($B5,RightsKeywords[Right],0),3)),0,"*"&amp;INDEX(RightsKeywords[],MATCH($B5,RightsKeywords[Right],0),3)&amp;"*")),"-")</f>
        <v>-</v>
      </c>
      <c r="H5" s="61"/>
      <c r="I5" s="103" t="str">
        <f>IFERROR(AVERAGEIFS(Catalog[Score],Catalog[Catalog],"&lt;&gt;Context",Catalog[Module],$I$2,Catalog[Impacted Rights],IF(ISBLANK(INDEX(RightsKeywords[],MATCH($B5,RightsKeywords[Right],0),3)),0,"*"&amp;INDEX(RightsKeywords[],MATCH($B5,RightsKeywords[Right],0),3)&amp;"*")),"-")</f>
        <v>-</v>
      </c>
      <c r="J5" s="103" t="str">
        <f>IFERROR(AVERAGEIFS(Catalog[Monitor Score],Catalog[Catalog],"&lt;&gt;Context",Catalog[Module],$I$2,Catalog[Impacted Rights],IF(ISBLANK(INDEX(RightsKeywords[],MATCH($B5,RightsKeywords[Right],0),3)),0,"*"&amp;INDEX(RightsKeywords[],MATCH($B5,RightsKeywords[Right],0),3)&amp;"*")),"-")</f>
        <v>-</v>
      </c>
    </row>
    <row r="6" spans="1:10" x14ac:dyDescent="0.35">
      <c r="A6" s="103" t="str">
        <f>IFERROR(AVERAGEIFS(Catalog[Score],Catalog[Catalog],"Context",Catalog[Module],"None",Catalog[Impacted Rights],IF(ISBLANK(INDEX(RightsKeywords[],MATCH($B6,RightsKeywords[Right],0),3)),0,"*"&amp;INDEX(RightsKeywords[],MATCH($B6,RightsKeywords[Right],0),3)&amp;"*")),"-")</f>
        <v>-</v>
      </c>
      <c r="B6" s="65" t="s">
        <v>358</v>
      </c>
      <c r="C6" s="103" t="str">
        <f>IFERROR(AVERAGEIFS(Catalog[Score],Catalog[Catalog],"&lt;&gt;Context",Catalog[Module],"None",Catalog[Impacted Rights],IF(ISBLANK(INDEX(RightsKeywords[],MATCH($B6,RightsKeywords[Right],0),3)),0,"*"&amp;INDEX(RightsKeywords[],MATCH($B6,RightsKeywords[Right],0),3)&amp;"*")),"-")</f>
        <v>-</v>
      </c>
      <c r="D6" s="103" t="str">
        <f>IFERROR(AVERAGEIFS(Catalog[Monitor Score],Catalog[Catalog],"&lt;&gt;Context",Catalog[Module],"None",Catalog[Impacted Rights],IF(ISBLANK(INDEX(RightsKeywords[],MATCH($B6,RightsKeywords[Right],0),3)),0,"*"&amp;INDEX(RightsKeywords[],MATCH($B6,RightsKeywords[Right],0),3)&amp;"*")),"-")</f>
        <v>-</v>
      </c>
      <c r="E6" s="58"/>
      <c r="F6" s="103" t="str">
        <f>IFERROR(AVERAGEIFS(Catalog[Score],Catalog[Catalog],"&lt;&gt;Context",Catalog[Module],$F$2,Catalog[Impacted Rights],IF(ISBLANK(INDEX(RightsKeywords[],MATCH($B6,RightsKeywords[Right],0),3)),0,"*"&amp;INDEX(RightsKeywords[],MATCH($B6,RightsKeywords[Right],0),3)&amp;"*")),"-")</f>
        <v>-</v>
      </c>
      <c r="G6" s="103" t="str">
        <f>IFERROR(AVERAGEIFS(Catalog[Monitor Score],Catalog[Catalog],"&lt;&gt;Context",Catalog[Module],$F$2,Catalog[Impacted Rights],IF(ISBLANK(INDEX(RightsKeywords[],MATCH($B6,RightsKeywords[Right],0),3)),0,"*"&amp;INDEX(RightsKeywords[],MATCH($B6,RightsKeywords[Right],0),3)&amp;"*")),"-")</f>
        <v>-</v>
      </c>
      <c r="H6" s="61"/>
      <c r="I6" s="103" t="str">
        <f>IFERROR(AVERAGEIFS(Catalog[Score],Catalog[Catalog],"&lt;&gt;Context",Catalog[Module],$I$2,Catalog[Impacted Rights],IF(ISBLANK(INDEX(RightsKeywords[],MATCH($B6,RightsKeywords[Right],0),3)),0,"*"&amp;INDEX(RightsKeywords[],MATCH($B6,RightsKeywords[Right],0),3)&amp;"*")),"-")</f>
        <v>-</v>
      </c>
      <c r="J6" s="103" t="str">
        <f>IFERROR(AVERAGEIFS(Catalog[Monitor Score],Catalog[Catalog],"&lt;&gt;Context",Catalog[Module],$I$2,Catalog[Impacted Rights],IF(ISBLANK(INDEX(RightsKeywords[],MATCH($B6,RightsKeywords[Right],0),3)),0,"*"&amp;INDEX(RightsKeywords[],MATCH($B6,RightsKeywords[Right],0),3)&amp;"*")),"-")</f>
        <v>-</v>
      </c>
    </row>
    <row r="7" spans="1:10" x14ac:dyDescent="0.35">
      <c r="A7" s="103" t="str">
        <f>IFERROR(AVERAGEIFS(Catalog[Score],Catalog[Catalog],"Context",Catalog[Module],"None",Catalog[Impacted Rights],IF(ISBLANK(INDEX(RightsKeywords[],MATCH($B7,RightsKeywords[Right],0),3)),0,"*"&amp;INDEX(RightsKeywords[],MATCH($B7,RightsKeywords[Right],0),3)&amp;"*")),"-")</f>
        <v>-</v>
      </c>
      <c r="B7" s="65" t="s">
        <v>269</v>
      </c>
      <c r="C7" s="103" t="str">
        <f>IFERROR(AVERAGEIFS(Catalog[Score],Catalog[Catalog],"&lt;&gt;Context",Catalog[Module],"None",Catalog[Impacted Rights],IF(ISBLANK(INDEX(RightsKeywords[],MATCH($B7,RightsKeywords[Right],0),3)),0,"*"&amp;INDEX(RightsKeywords[],MATCH($B7,RightsKeywords[Right],0),3)&amp;"*")),"-")</f>
        <v>-</v>
      </c>
      <c r="D7" s="103" t="str">
        <f>IFERROR(AVERAGEIFS(Catalog[Monitor Score],Catalog[Catalog],"&lt;&gt;Context",Catalog[Module],"None",Catalog[Impacted Rights],IF(ISBLANK(INDEX(RightsKeywords[],MATCH($B7,RightsKeywords[Right],0),3)),0,"*"&amp;INDEX(RightsKeywords[],MATCH($B7,RightsKeywords[Right],0),3)&amp;"*")),"-")</f>
        <v>-</v>
      </c>
      <c r="E7" s="58"/>
      <c r="F7" s="103" t="str">
        <f>IFERROR(AVERAGEIFS(Catalog[Score],Catalog[Catalog],"&lt;&gt;Context",Catalog[Module],$F$2,Catalog[Impacted Rights],IF(ISBLANK(INDEX(RightsKeywords[],MATCH($B7,RightsKeywords[Right],0),3)),0,"*"&amp;INDEX(RightsKeywords[],MATCH($B7,RightsKeywords[Right],0),3)&amp;"*")),"-")</f>
        <v>-</v>
      </c>
      <c r="G7" s="103" t="str">
        <f>IFERROR(AVERAGEIFS(Catalog[Monitor Score],Catalog[Catalog],"&lt;&gt;Context",Catalog[Module],$F$2,Catalog[Impacted Rights],IF(ISBLANK(INDEX(RightsKeywords[],MATCH($B7,RightsKeywords[Right],0),3)),0,"*"&amp;INDEX(RightsKeywords[],MATCH($B7,RightsKeywords[Right],0),3)&amp;"*")),"-")</f>
        <v>-</v>
      </c>
      <c r="H7" s="61"/>
      <c r="I7" s="103" t="str">
        <f>IFERROR(AVERAGEIFS(Catalog[Score],Catalog[Catalog],"&lt;&gt;Context",Catalog[Module],$I$2,Catalog[Impacted Rights],IF(ISBLANK(INDEX(RightsKeywords[],MATCH($B7,RightsKeywords[Right],0),3)),0,"*"&amp;INDEX(RightsKeywords[],MATCH($B7,RightsKeywords[Right],0),3)&amp;"*")),"-")</f>
        <v>-</v>
      </c>
      <c r="J7" s="103" t="str">
        <f>IFERROR(AVERAGEIFS(Catalog[Monitor Score],Catalog[Catalog],"&lt;&gt;Context",Catalog[Module],$I$2,Catalog[Impacted Rights],IF(ISBLANK(INDEX(RightsKeywords[],MATCH($B7,RightsKeywords[Right],0),3)),0,"*"&amp;INDEX(RightsKeywords[],MATCH($B7,RightsKeywords[Right],0),3)&amp;"*")),"-")</f>
        <v>-</v>
      </c>
    </row>
    <row r="8" spans="1:10" x14ac:dyDescent="0.35">
      <c r="A8" s="103" t="str">
        <f>IFERROR(AVERAGEIFS(Catalog[Score],Catalog[Catalog],"Context",Catalog[Module],"None",Catalog[Impacted Rights],IF(ISBLANK(INDEX(RightsKeywords[],MATCH($B8,RightsKeywords[Right],0),3)),0,"*"&amp;INDEX(RightsKeywords[],MATCH($B8,RightsKeywords[Right],0),3)&amp;"*")),"-")</f>
        <v>-</v>
      </c>
      <c r="B8" s="65" t="s">
        <v>270</v>
      </c>
      <c r="C8" s="103" t="str">
        <f>IFERROR(AVERAGEIFS(Catalog[Score],Catalog[Catalog],"&lt;&gt;Context",Catalog[Module],"None",Catalog[Impacted Rights],IF(ISBLANK(INDEX(RightsKeywords[],MATCH($B8,RightsKeywords[Right],0),3)),0,"*"&amp;INDEX(RightsKeywords[],MATCH($B8,RightsKeywords[Right],0),3)&amp;"*")),"-")</f>
        <v>-</v>
      </c>
      <c r="D8" s="103" t="str">
        <f>IFERROR(AVERAGEIFS(Catalog[Monitor Score],Catalog[Catalog],"&lt;&gt;Context",Catalog[Module],"None",Catalog[Impacted Rights],IF(ISBLANK(INDEX(RightsKeywords[],MATCH($B8,RightsKeywords[Right],0),3)),0,"*"&amp;INDEX(RightsKeywords[],MATCH($B8,RightsKeywords[Right],0),3)&amp;"*")),"-")</f>
        <v>-</v>
      </c>
      <c r="E8" s="58"/>
      <c r="F8" s="103" t="str">
        <f>IFERROR(AVERAGEIFS(Catalog[Score],Catalog[Catalog],"&lt;&gt;Context",Catalog[Module],$F$2,Catalog[Impacted Rights],IF(ISBLANK(INDEX(RightsKeywords[],MATCH($B8,RightsKeywords[Right],0),3)),0,"*"&amp;INDEX(RightsKeywords[],MATCH($B8,RightsKeywords[Right],0),3)&amp;"*")),"-")</f>
        <v>-</v>
      </c>
      <c r="G8" s="103" t="str">
        <f>IFERROR(AVERAGEIFS(Catalog[Monitor Score],Catalog[Catalog],"&lt;&gt;Context",Catalog[Module],$F$2,Catalog[Impacted Rights],IF(ISBLANK(INDEX(RightsKeywords[],MATCH($B8,RightsKeywords[Right],0),3)),0,"*"&amp;INDEX(RightsKeywords[],MATCH($B8,RightsKeywords[Right],0),3)&amp;"*")),"-")</f>
        <v>-</v>
      </c>
      <c r="H8" s="61"/>
      <c r="I8" s="103" t="str">
        <f>IFERROR(AVERAGEIFS(Catalog[Score],Catalog[Catalog],"&lt;&gt;Context",Catalog[Module],$I$2,Catalog[Impacted Rights],IF(ISBLANK(INDEX(RightsKeywords[],MATCH($B8,RightsKeywords[Right],0),3)),0,"*"&amp;INDEX(RightsKeywords[],MATCH($B8,RightsKeywords[Right],0),3)&amp;"*")),"-")</f>
        <v>-</v>
      </c>
      <c r="J8" s="103" t="str">
        <f>IFERROR(AVERAGEIFS(Catalog[Monitor Score],Catalog[Catalog],"&lt;&gt;Context",Catalog[Module],$I$2,Catalog[Impacted Rights],IF(ISBLANK(INDEX(RightsKeywords[],MATCH($B8,RightsKeywords[Right],0),3)),0,"*"&amp;INDEX(RightsKeywords[],MATCH($B8,RightsKeywords[Right],0),3)&amp;"*")),"-")</f>
        <v>-</v>
      </c>
    </row>
    <row r="9" spans="1:10" x14ac:dyDescent="0.35">
      <c r="A9" s="103" t="str">
        <f>IFERROR(AVERAGEIFS(Catalog[Score],Catalog[Catalog],"Context",Catalog[Module],"None",Catalog[Impacted Rights],IF(ISBLANK(INDEX(RightsKeywords[],MATCH($B9,RightsKeywords[Right],0),3)),0,"*"&amp;INDEX(RightsKeywords[],MATCH($B9,RightsKeywords[Right],0),3)&amp;"*")),"-")</f>
        <v>-</v>
      </c>
      <c r="B9" s="65" t="s">
        <v>368</v>
      </c>
      <c r="C9" s="103" t="str">
        <f>IFERROR(AVERAGEIFS(Catalog[Score],Catalog[Catalog],"&lt;&gt;Context",Catalog[Module],"None",Catalog[Impacted Rights],IF(ISBLANK(INDEX(RightsKeywords[],MATCH($B9,RightsKeywords[Right],0),3)),0,"*"&amp;INDEX(RightsKeywords[],MATCH($B9,RightsKeywords[Right],0),3)&amp;"*")),"-")</f>
        <v>-</v>
      </c>
      <c r="D9" s="103" t="str">
        <f>IFERROR(AVERAGEIFS(Catalog[Monitor Score],Catalog[Catalog],"&lt;&gt;Context",Catalog[Module],"None",Catalog[Impacted Rights],IF(ISBLANK(INDEX(RightsKeywords[],MATCH($B9,RightsKeywords[Right],0),3)),0,"*"&amp;INDEX(RightsKeywords[],MATCH($B9,RightsKeywords[Right],0),3)&amp;"*")),"-")</f>
        <v>-</v>
      </c>
      <c r="E9" s="58"/>
      <c r="F9" s="103" t="str">
        <f>IFERROR(AVERAGEIFS(Catalog[Score],Catalog[Catalog],"&lt;&gt;Context",Catalog[Module],$F$2,Catalog[Impacted Rights],IF(ISBLANK(INDEX(RightsKeywords[],MATCH($B9,RightsKeywords[Right],0),3)),0,"*"&amp;INDEX(RightsKeywords[],MATCH($B9,RightsKeywords[Right],0),3)&amp;"*")),"-")</f>
        <v>-</v>
      </c>
      <c r="G9" s="103" t="str">
        <f>IFERROR(AVERAGEIFS(Catalog[Monitor Score],Catalog[Catalog],"&lt;&gt;Context",Catalog[Module],$F$2,Catalog[Impacted Rights],IF(ISBLANK(INDEX(RightsKeywords[],MATCH($B9,RightsKeywords[Right],0),3)),0,"*"&amp;INDEX(RightsKeywords[],MATCH($B9,RightsKeywords[Right],0),3)&amp;"*")),"-")</f>
        <v>-</v>
      </c>
      <c r="H9" s="61"/>
      <c r="I9" s="103" t="str">
        <f>IFERROR(AVERAGEIFS(Catalog[Score],Catalog[Catalog],"&lt;&gt;Context",Catalog[Module],$I$2,Catalog[Impacted Rights],IF(ISBLANK(INDEX(RightsKeywords[],MATCH($B9,RightsKeywords[Right],0),3)),0,"*"&amp;INDEX(RightsKeywords[],MATCH($B9,RightsKeywords[Right],0),3)&amp;"*")),"-")</f>
        <v>-</v>
      </c>
      <c r="J9" s="103" t="str">
        <f>IFERROR(AVERAGEIFS(Catalog[Monitor Score],Catalog[Catalog],"&lt;&gt;Context",Catalog[Module],$I$2,Catalog[Impacted Rights],IF(ISBLANK(INDEX(RightsKeywords[],MATCH($B9,RightsKeywords[Right],0),3)),0,"*"&amp;INDEX(RightsKeywords[],MATCH($B9,RightsKeywords[Right],0),3)&amp;"*")),"-")</f>
        <v>-</v>
      </c>
    </row>
    <row r="10" spans="1:10" x14ac:dyDescent="0.35">
      <c r="A10" s="103" t="str">
        <f>IFERROR(AVERAGEIFS(Catalog[Score],Catalog[Catalog],"Context",Catalog[Module],"None",Catalog[Impacted Rights],IF(ISBLANK(INDEX(RightsKeywords[],MATCH($B10,RightsKeywords[Right],0),3)),0,"*"&amp;INDEX(RightsKeywords[],MATCH($B10,RightsKeywords[Right],0),3)&amp;"*")),"-")</f>
        <v>-</v>
      </c>
      <c r="B10" s="65" t="s">
        <v>271</v>
      </c>
      <c r="C10" s="103" t="str">
        <f>IFERROR(AVERAGEIFS(Catalog[Score],Catalog[Catalog],"&lt;&gt;Context",Catalog[Module],"None",Catalog[Impacted Rights],IF(ISBLANK(INDEX(RightsKeywords[],MATCH($B10,RightsKeywords[Right],0),3)),0,"*"&amp;INDEX(RightsKeywords[],MATCH($B10,RightsKeywords[Right],0),3)&amp;"*")),"-")</f>
        <v>-</v>
      </c>
      <c r="D10" s="103" t="str">
        <f>IFERROR(AVERAGEIFS(Catalog[Monitor Score],Catalog[Catalog],"&lt;&gt;Context",Catalog[Module],"None",Catalog[Impacted Rights],IF(ISBLANK(INDEX(RightsKeywords[],MATCH($B10,RightsKeywords[Right],0),3)),0,"*"&amp;INDEX(RightsKeywords[],MATCH($B10,RightsKeywords[Right],0),3)&amp;"*")),"-")</f>
        <v>-</v>
      </c>
      <c r="E10" s="58"/>
      <c r="F10" s="103" t="str">
        <f>IFERROR(AVERAGEIFS(Catalog[Score],Catalog[Catalog],"&lt;&gt;Context",Catalog[Module],$F$2,Catalog[Impacted Rights],IF(ISBLANK(INDEX(RightsKeywords[],MATCH($B10,RightsKeywords[Right],0),3)),0,"*"&amp;INDEX(RightsKeywords[],MATCH($B10,RightsKeywords[Right],0),3)&amp;"*")),"-")</f>
        <v>-</v>
      </c>
      <c r="G10" s="103" t="str">
        <f>IFERROR(AVERAGEIFS(Catalog[Monitor Score],Catalog[Catalog],"&lt;&gt;Context",Catalog[Module],$F$2,Catalog[Impacted Rights],IF(ISBLANK(INDEX(RightsKeywords[],MATCH($B10,RightsKeywords[Right],0),3)),0,"*"&amp;INDEX(RightsKeywords[],MATCH($B10,RightsKeywords[Right],0),3)&amp;"*")),"-")</f>
        <v>-</v>
      </c>
      <c r="H10" s="61"/>
      <c r="I10" s="103" t="str">
        <f>IFERROR(AVERAGEIFS(Catalog[Score],Catalog[Catalog],"&lt;&gt;Context",Catalog[Module],$I$2,Catalog[Impacted Rights],IF(ISBLANK(INDEX(RightsKeywords[],MATCH($B10,RightsKeywords[Right],0),3)),0,"*"&amp;INDEX(RightsKeywords[],MATCH($B10,RightsKeywords[Right],0),3)&amp;"*")),"-")</f>
        <v>-</v>
      </c>
      <c r="J10" s="103" t="str">
        <f>IFERROR(AVERAGEIFS(Catalog[Monitor Score],Catalog[Catalog],"&lt;&gt;Context",Catalog[Module],$I$2,Catalog[Impacted Rights],IF(ISBLANK(INDEX(RightsKeywords[],MATCH($B10,RightsKeywords[Right],0),3)),0,"*"&amp;INDEX(RightsKeywords[],MATCH($B10,RightsKeywords[Right],0),3)&amp;"*")),"-")</f>
        <v>-</v>
      </c>
    </row>
    <row r="11" spans="1:10" x14ac:dyDescent="0.35">
      <c r="A11" s="103" t="str">
        <f>IFERROR(AVERAGEIFS(Catalog[Score],Catalog[Catalog],"Context",Catalog[Module],"None",Catalog[Impacted Rights],IF(ISBLANK(INDEX(RightsKeywords[],MATCH($B11,RightsKeywords[Right],0),3)),0,"*"&amp;INDEX(RightsKeywords[],MATCH($B11,RightsKeywords[Right],0),3)&amp;"*")),"-")</f>
        <v>-</v>
      </c>
      <c r="B11" s="65" t="s">
        <v>363</v>
      </c>
      <c r="C11" s="103" t="str">
        <f>IFERROR(AVERAGEIFS(Catalog[Score],Catalog[Catalog],"&lt;&gt;Context",Catalog[Module],"None",Catalog[Impacted Rights],IF(ISBLANK(INDEX(RightsKeywords[],MATCH($B11,RightsKeywords[Right],0),3)),0,"*"&amp;INDEX(RightsKeywords[],MATCH($B11,RightsKeywords[Right],0),3)&amp;"*")),"-")</f>
        <v>-</v>
      </c>
      <c r="D11" s="103" t="str">
        <f>IFERROR(AVERAGEIFS(Catalog[Monitor Score],Catalog[Catalog],"&lt;&gt;Context",Catalog[Module],"None",Catalog[Impacted Rights],IF(ISBLANK(INDEX(RightsKeywords[],MATCH($B11,RightsKeywords[Right],0),3)),0,"*"&amp;INDEX(RightsKeywords[],MATCH($B11,RightsKeywords[Right],0),3)&amp;"*")),"-")</f>
        <v>-</v>
      </c>
      <c r="E11" s="58"/>
      <c r="F11" s="103" t="str">
        <f>IFERROR(AVERAGEIFS(Catalog[Score],Catalog[Catalog],"&lt;&gt;Context",Catalog[Module],$F$2,Catalog[Impacted Rights],IF(ISBLANK(INDEX(RightsKeywords[],MATCH($B11,RightsKeywords[Right],0),3)),0,"*"&amp;INDEX(RightsKeywords[],MATCH($B11,RightsKeywords[Right],0),3)&amp;"*")),"-")</f>
        <v>-</v>
      </c>
      <c r="G11" s="103" t="str">
        <f>IFERROR(AVERAGEIFS(Catalog[Monitor Score],Catalog[Catalog],"&lt;&gt;Context",Catalog[Module],$F$2,Catalog[Impacted Rights],IF(ISBLANK(INDEX(RightsKeywords[],MATCH($B11,RightsKeywords[Right],0),3)),0,"*"&amp;INDEX(RightsKeywords[],MATCH($B11,RightsKeywords[Right],0),3)&amp;"*")),"-")</f>
        <v>-</v>
      </c>
      <c r="H11" s="61"/>
      <c r="I11" s="103" t="str">
        <f>IFERROR(AVERAGEIFS(Catalog[Score],Catalog[Catalog],"&lt;&gt;Context",Catalog[Module],$I$2,Catalog[Impacted Rights],IF(ISBLANK(INDEX(RightsKeywords[],MATCH($B11,RightsKeywords[Right],0),3)),0,"*"&amp;INDEX(RightsKeywords[],MATCH($B11,RightsKeywords[Right],0),3)&amp;"*")),"-")</f>
        <v>-</v>
      </c>
      <c r="J11" s="103" t="str">
        <f>IFERROR(AVERAGEIFS(Catalog[Monitor Score],Catalog[Catalog],"&lt;&gt;Context",Catalog[Module],$I$2,Catalog[Impacted Rights],IF(ISBLANK(INDEX(RightsKeywords[],MATCH($B11,RightsKeywords[Right],0),3)),0,"*"&amp;INDEX(RightsKeywords[],MATCH($B11,RightsKeywords[Right],0),3)&amp;"*")),"-")</f>
        <v>-</v>
      </c>
    </row>
    <row r="12" spans="1:10" x14ac:dyDescent="0.35">
      <c r="A12" s="103" t="str">
        <f>IFERROR(AVERAGEIFS(Catalog[Score],Catalog[Catalog],"Context",Catalog[Module],"None",Catalog[Impacted Rights],IF(ISBLANK(INDEX(RightsKeywords[],MATCH($B12,RightsKeywords[Right],0),3)),0,"*"&amp;INDEX(RightsKeywords[],MATCH($B12,RightsKeywords[Right],0),3)&amp;"*")),"-")</f>
        <v>-</v>
      </c>
      <c r="B12" s="65" t="s">
        <v>272</v>
      </c>
      <c r="C12" s="103" t="str">
        <f>IFERROR(AVERAGEIFS(Catalog[Score],Catalog[Catalog],"&lt;&gt;Context",Catalog[Module],"None",Catalog[Impacted Rights],IF(ISBLANK(INDEX(RightsKeywords[],MATCH($B12,RightsKeywords[Right],0),3)),0,"*"&amp;INDEX(RightsKeywords[],MATCH($B12,RightsKeywords[Right],0),3)&amp;"*")),"-")</f>
        <v>-</v>
      </c>
      <c r="D12" s="103" t="str">
        <f>IFERROR(AVERAGEIFS(Catalog[Monitor Score],Catalog[Catalog],"&lt;&gt;Context",Catalog[Module],"None",Catalog[Impacted Rights],IF(ISBLANK(INDEX(RightsKeywords[],MATCH($B12,RightsKeywords[Right],0),3)),0,"*"&amp;INDEX(RightsKeywords[],MATCH($B12,RightsKeywords[Right],0),3)&amp;"*")),"-")</f>
        <v>-</v>
      </c>
      <c r="E12" s="58"/>
      <c r="F12" s="103" t="str">
        <f>IFERROR(AVERAGEIFS(Catalog[Score],Catalog[Catalog],"&lt;&gt;Context",Catalog[Module],$F$2,Catalog[Impacted Rights],IF(ISBLANK(INDEX(RightsKeywords[],MATCH($B12,RightsKeywords[Right],0),3)),0,"*"&amp;INDEX(RightsKeywords[],MATCH($B12,RightsKeywords[Right],0),3)&amp;"*")),"-")</f>
        <v>-</v>
      </c>
      <c r="G12" s="103" t="str">
        <f>IFERROR(AVERAGEIFS(Catalog[Monitor Score],Catalog[Catalog],"&lt;&gt;Context",Catalog[Module],$F$2,Catalog[Impacted Rights],IF(ISBLANK(INDEX(RightsKeywords[],MATCH($B12,RightsKeywords[Right],0),3)),0,"*"&amp;INDEX(RightsKeywords[],MATCH($B12,RightsKeywords[Right],0),3)&amp;"*")),"-")</f>
        <v>-</v>
      </c>
      <c r="H12" s="61"/>
      <c r="I12" s="103" t="str">
        <f>IFERROR(AVERAGEIFS(Catalog[Score],Catalog[Catalog],"&lt;&gt;Context",Catalog[Module],$I$2,Catalog[Impacted Rights],IF(ISBLANK(INDEX(RightsKeywords[],MATCH($B12,RightsKeywords[Right],0),3)),0,"*"&amp;INDEX(RightsKeywords[],MATCH($B12,RightsKeywords[Right],0),3)&amp;"*")),"-")</f>
        <v>-</v>
      </c>
      <c r="J12" s="103" t="str">
        <f>IFERROR(AVERAGEIFS(Catalog[Monitor Score],Catalog[Catalog],"&lt;&gt;Context",Catalog[Module],$I$2,Catalog[Impacted Rights],IF(ISBLANK(INDEX(RightsKeywords[],MATCH($B12,RightsKeywords[Right],0),3)),0,"*"&amp;INDEX(RightsKeywords[],MATCH($B12,RightsKeywords[Right],0),3)&amp;"*")),"-")</f>
        <v>-</v>
      </c>
    </row>
    <row r="13" spans="1:10" x14ac:dyDescent="0.35">
      <c r="A13" s="103" t="str">
        <f>IFERROR(AVERAGEIFS(Catalog[Score],Catalog[Catalog],"Context",Catalog[Module],"None",Catalog[Impacted Rights],IF(ISBLANK(INDEX(RightsKeywords[],MATCH($B13,RightsKeywords[Right],0),3)),0,"*"&amp;INDEX(RightsKeywords[],MATCH($B13,RightsKeywords[Right],0),3)&amp;"*")),"-")</f>
        <v>-</v>
      </c>
      <c r="B13" s="65" t="s">
        <v>273</v>
      </c>
      <c r="C13" s="103" t="str">
        <f>IFERROR(AVERAGEIFS(Catalog[Score],Catalog[Catalog],"&lt;&gt;Context",Catalog[Module],"None",Catalog[Impacted Rights],IF(ISBLANK(INDEX(RightsKeywords[],MATCH($B13,RightsKeywords[Right],0),3)),0,"*"&amp;INDEX(RightsKeywords[],MATCH($B13,RightsKeywords[Right],0),3)&amp;"*")),"-")</f>
        <v>-</v>
      </c>
      <c r="D13" s="103" t="str">
        <f>IFERROR(AVERAGEIFS(Catalog[Monitor Score],Catalog[Catalog],"&lt;&gt;Context",Catalog[Module],"None",Catalog[Impacted Rights],IF(ISBLANK(INDEX(RightsKeywords[],MATCH($B13,RightsKeywords[Right],0),3)),0,"*"&amp;INDEX(RightsKeywords[],MATCH($B13,RightsKeywords[Right],0),3)&amp;"*")),"-")</f>
        <v>-</v>
      </c>
      <c r="E13" s="58"/>
      <c r="F13" s="103" t="str">
        <f>IFERROR(AVERAGEIFS(Catalog[Score],Catalog[Catalog],"&lt;&gt;Context",Catalog[Module],$F$2,Catalog[Impacted Rights],IF(ISBLANK(INDEX(RightsKeywords[],MATCH($B13,RightsKeywords[Right],0),3)),0,"*"&amp;INDEX(RightsKeywords[],MATCH($B13,RightsKeywords[Right],0),3)&amp;"*")),"-")</f>
        <v>-</v>
      </c>
      <c r="G13" s="103" t="str">
        <f>IFERROR(AVERAGEIFS(Catalog[Monitor Score],Catalog[Catalog],"&lt;&gt;Context",Catalog[Module],$F$2,Catalog[Impacted Rights],IF(ISBLANK(INDEX(RightsKeywords[],MATCH($B13,RightsKeywords[Right],0),3)),0,"*"&amp;INDEX(RightsKeywords[],MATCH($B13,RightsKeywords[Right],0),3)&amp;"*")),"-")</f>
        <v>-</v>
      </c>
      <c r="H13" s="61"/>
      <c r="I13" s="103" t="str">
        <f>IFERROR(AVERAGEIFS(Catalog[Score],Catalog[Catalog],"&lt;&gt;Context",Catalog[Module],$I$2,Catalog[Impacted Rights],IF(ISBLANK(INDEX(RightsKeywords[],MATCH($B13,RightsKeywords[Right],0),3)),0,"*"&amp;INDEX(RightsKeywords[],MATCH($B13,RightsKeywords[Right],0),3)&amp;"*")),"-")</f>
        <v>-</v>
      </c>
      <c r="J13" s="103" t="str">
        <f>IFERROR(AVERAGEIFS(Catalog[Monitor Score],Catalog[Catalog],"&lt;&gt;Context",Catalog[Module],$I$2,Catalog[Impacted Rights],IF(ISBLANK(INDEX(RightsKeywords[],MATCH($B13,RightsKeywords[Right],0),3)),0,"*"&amp;INDEX(RightsKeywords[],MATCH($B13,RightsKeywords[Right],0),3)&amp;"*")),"-")</f>
        <v>-</v>
      </c>
    </row>
    <row r="14" spans="1:10" x14ac:dyDescent="0.35">
      <c r="A14" s="103" t="str">
        <f>IFERROR(AVERAGEIFS(Catalog[Score],Catalog[Catalog],"Context",Catalog[Module],"None",Catalog[Impacted Rights],IF(ISBLANK(INDEX(RightsKeywords[],MATCH($B14,RightsKeywords[Right],0),3)),0,"*"&amp;INDEX(RightsKeywords[],MATCH($B14,RightsKeywords[Right],0),3)&amp;"*")),"-")</f>
        <v>-</v>
      </c>
      <c r="B14" s="65" t="s">
        <v>275</v>
      </c>
      <c r="C14" s="103" t="str">
        <f>IFERROR(AVERAGEIFS(Catalog[Score],Catalog[Catalog],"&lt;&gt;Context",Catalog[Module],"None",Catalog[Impacted Rights],IF(ISBLANK(INDEX(RightsKeywords[],MATCH($B14,RightsKeywords[Right],0),3)),0,"*"&amp;INDEX(RightsKeywords[],MATCH($B14,RightsKeywords[Right],0),3)&amp;"*")),"-")</f>
        <v>-</v>
      </c>
      <c r="D14" s="103" t="str">
        <f>IFERROR(AVERAGEIFS(Catalog[Monitor Score],Catalog[Catalog],"&lt;&gt;Context",Catalog[Module],"None",Catalog[Impacted Rights],IF(ISBLANK(INDEX(RightsKeywords[],MATCH($B14,RightsKeywords[Right],0),3)),0,"*"&amp;INDEX(RightsKeywords[],MATCH($B14,RightsKeywords[Right],0),3)&amp;"*")),"-")</f>
        <v>-</v>
      </c>
      <c r="E14" s="58"/>
      <c r="F14" s="103" t="str">
        <f>IFERROR(AVERAGEIFS(Catalog[Score],Catalog[Catalog],"&lt;&gt;Context",Catalog[Module],$F$2,Catalog[Impacted Rights],IF(ISBLANK(INDEX(RightsKeywords[],MATCH($B14,RightsKeywords[Right],0),3)),0,"*"&amp;INDEX(RightsKeywords[],MATCH($B14,RightsKeywords[Right],0),3)&amp;"*")),"-")</f>
        <v>-</v>
      </c>
      <c r="G14" s="103" t="str">
        <f>IFERROR(AVERAGEIFS(Catalog[Monitor Score],Catalog[Catalog],"&lt;&gt;Context",Catalog[Module],$F$2,Catalog[Impacted Rights],IF(ISBLANK(INDEX(RightsKeywords[],MATCH($B14,RightsKeywords[Right],0),3)),0,"*"&amp;INDEX(RightsKeywords[],MATCH($B14,RightsKeywords[Right],0),3)&amp;"*")),"-")</f>
        <v>-</v>
      </c>
      <c r="H14" s="61"/>
      <c r="I14" s="103" t="str">
        <f>IFERROR(AVERAGEIFS(Catalog[Score],Catalog[Catalog],"&lt;&gt;Context",Catalog[Module],$I$2,Catalog[Impacted Rights],IF(ISBLANK(INDEX(RightsKeywords[],MATCH($B14,RightsKeywords[Right],0),3)),0,"*"&amp;INDEX(RightsKeywords[],MATCH($B14,RightsKeywords[Right],0),3)&amp;"*")),"-")</f>
        <v>-</v>
      </c>
      <c r="J14" s="103" t="str">
        <f>IFERROR(AVERAGEIFS(Catalog[Monitor Score],Catalog[Catalog],"&lt;&gt;Context",Catalog[Module],$I$2,Catalog[Impacted Rights],IF(ISBLANK(INDEX(RightsKeywords[],MATCH($B14,RightsKeywords[Right],0),3)),0,"*"&amp;INDEX(RightsKeywords[],MATCH($B14,RightsKeywords[Right],0),3)&amp;"*")),"-")</f>
        <v>-</v>
      </c>
    </row>
    <row r="15" spans="1:10" x14ac:dyDescent="0.35">
      <c r="A15" s="103" t="str">
        <f>IFERROR(AVERAGEIFS(Catalog[Score],Catalog[Catalog],"Context",Catalog[Module],"None",Catalog[Impacted Rights],IF(ISBLANK(INDEX(RightsKeywords[],MATCH($B15,RightsKeywords[Right],0),3)),0,"*"&amp;INDEX(RightsKeywords[],MATCH($B15,RightsKeywords[Right],0),3)&amp;"*")),"-")</f>
        <v>-</v>
      </c>
      <c r="B15" s="65" t="s">
        <v>276</v>
      </c>
      <c r="C15" s="103" t="str">
        <f>IFERROR(AVERAGEIFS(Catalog[Score],Catalog[Catalog],"&lt;&gt;Context",Catalog[Module],"None",Catalog[Impacted Rights],IF(ISBLANK(INDEX(RightsKeywords[],MATCH($B15,RightsKeywords[Right],0),3)),0,"*"&amp;INDEX(RightsKeywords[],MATCH($B15,RightsKeywords[Right],0),3)&amp;"*")),"-")</f>
        <v>-</v>
      </c>
      <c r="D15" s="103" t="str">
        <f>IFERROR(AVERAGEIFS(Catalog[Monitor Score],Catalog[Catalog],"&lt;&gt;Context",Catalog[Module],"None",Catalog[Impacted Rights],IF(ISBLANK(INDEX(RightsKeywords[],MATCH($B15,RightsKeywords[Right],0),3)),0,"*"&amp;INDEX(RightsKeywords[],MATCH($B15,RightsKeywords[Right],0),3)&amp;"*")),"-")</f>
        <v>-</v>
      </c>
      <c r="E15" s="58"/>
      <c r="F15" s="103" t="str">
        <f>IFERROR(AVERAGEIFS(Catalog[Score],Catalog[Catalog],"&lt;&gt;Context",Catalog[Module],$F$2,Catalog[Impacted Rights],IF(ISBLANK(INDEX(RightsKeywords[],MATCH($B15,RightsKeywords[Right],0),3)),0,"*"&amp;INDEX(RightsKeywords[],MATCH($B15,RightsKeywords[Right],0),3)&amp;"*")),"-")</f>
        <v>-</v>
      </c>
      <c r="G15" s="103" t="str">
        <f>IFERROR(AVERAGEIFS(Catalog[Monitor Score],Catalog[Catalog],"&lt;&gt;Context",Catalog[Module],$F$2,Catalog[Impacted Rights],IF(ISBLANK(INDEX(RightsKeywords[],MATCH($B15,RightsKeywords[Right],0),3)),0,"*"&amp;INDEX(RightsKeywords[],MATCH($B15,RightsKeywords[Right],0),3)&amp;"*")),"-")</f>
        <v>-</v>
      </c>
      <c r="H15" s="61"/>
      <c r="I15" s="103" t="str">
        <f>IFERROR(AVERAGEIFS(Catalog[Score],Catalog[Catalog],"&lt;&gt;Context",Catalog[Module],$I$2,Catalog[Impacted Rights],IF(ISBLANK(INDEX(RightsKeywords[],MATCH($B15,RightsKeywords[Right],0),3)),0,"*"&amp;INDEX(RightsKeywords[],MATCH($B15,RightsKeywords[Right],0),3)&amp;"*")),"-")</f>
        <v>-</v>
      </c>
      <c r="J15" s="103" t="str">
        <f>IFERROR(AVERAGEIFS(Catalog[Monitor Score],Catalog[Catalog],"&lt;&gt;Context",Catalog[Module],$I$2,Catalog[Impacted Rights],IF(ISBLANK(INDEX(RightsKeywords[],MATCH($B15,RightsKeywords[Right],0),3)),0,"*"&amp;INDEX(RightsKeywords[],MATCH($B15,RightsKeywords[Right],0),3)&amp;"*")),"-")</f>
        <v>-</v>
      </c>
    </row>
    <row r="16" spans="1:10" x14ac:dyDescent="0.35">
      <c r="A16" s="103" t="str">
        <f>IFERROR(AVERAGEIFS(Catalog[Score],Catalog[Catalog],"Context",Catalog[Module],"None",Catalog[Impacted Rights],IF(ISBLANK(INDEX(RightsKeywords[],MATCH($B16,RightsKeywords[Right],0),3)),0,"*"&amp;INDEX(RightsKeywords[],MATCH($B16,RightsKeywords[Right],0),3)&amp;"*")),"-")</f>
        <v>-</v>
      </c>
      <c r="B16" s="65" t="s">
        <v>277</v>
      </c>
      <c r="C16" s="103" t="str">
        <f>IFERROR(AVERAGEIFS(Catalog[Score],Catalog[Catalog],"&lt;&gt;Context",Catalog[Module],"None",Catalog[Impacted Rights],IF(ISBLANK(INDEX(RightsKeywords[],MATCH($B16,RightsKeywords[Right],0),3)),0,"*"&amp;INDEX(RightsKeywords[],MATCH($B16,RightsKeywords[Right],0),3)&amp;"*")),"-")</f>
        <v>-</v>
      </c>
      <c r="D16" s="103" t="str">
        <f>IFERROR(AVERAGEIFS(Catalog[Monitor Score],Catalog[Catalog],"&lt;&gt;Context",Catalog[Module],"None",Catalog[Impacted Rights],IF(ISBLANK(INDEX(RightsKeywords[],MATCH($B16,RightsKeywords[Right],0),3)),0,"*"&amp;INDEX(RightsKeywords[],MATCH($B16,RightsKeywords[Right],0),3)&amp;"*")),"-")</f>
        <v>-</v>
      </c>
      <c r="E16" s="58"/>
      <c r="F16" s="103" t="str">
        <f>IFERROR(AVERAGEIFS(Catalog[Score],Catalog[Catalog],"&lt;&gt;Context",Catalog[Module],$F$2,Catalog[Impacted Rights],IF(ISBLANK(INDEX(RightsKeywords[],MATCH($B16,RightsKeywords[Right],0),3)),0,"*"&amp;INDEX(RightsKeywords[],MATCH($B16,RightsKeywords[Right],0),3)&amp;"*")),"-")</f>
        <v>-</v>
      </c>
      <c r="G16" s="103" t="str">
        <f>IFERROR(AVERAGEIFS(Catalog[Monitor Score],Catalog[Catalog],"&lt;&gt;Context",Catalog[Module],$F$2,Catalog[Impacted Rights],IF(ISBLANK(INDEX(RightsKeywords[],MATCH($B16,RightsKeywords[Right],0),3)),0,"*"&amp;INDEX(RightsKeywords[],MATCH($B16,RightsKeywords[Right],0),3)&amp;"*")),"-")</f>
        <v>-</v>
      </c>
      <c r="H16" s="61"/>
      <c r="I16" s="103" t="str">
        <f>IFERROR(AVERAGEIFS(Catalog[Score],Catalog[Catalog],"&lt;&gt;Context",Catalog[Module],$I$2,Catalog[Impacted Rights],IF(ISBLANK(INDEX(RightsKeywords[],MATCH($B16,RightsKeywords[Right],0),3)),0,"*"&amp;INDEX(RightsKeywords[],MATCH($B16,RightsKeywords[Right],0),3)&amp;"*")),"-")</f>
        <v>-</v>
      </c>
      <c r="J16" s="103" t="str">
        <f>IFERROR(AVERAGEIFS(Catalog[Monitor Score],Catalog[Catalog],"&lt;&gt;Context",Catalog[Module],$I$2,Catalog[Impacted Rights],IF(ISBLANK(INDEX(RightsKeywords[],MATCH($B16,RightsKeywords[Right],0),3)),0,"*"&amp;INDEX(RightsKeywords[],MATCH($B16,RightsKeywords[Right],0),3)&amp;"*")),"-")</f>
        <v>-</v>
      </c>
    </row>
    <row r="17" spans="1:10" s="23" customFormat="1" x14ac:dyDescent="0.35">
      <c r="A17" s="103" t="str">
        <f>IFERROR(AVERAGEIFS(Catalog[Score],Catalog[Catalog],"Context",Catalog[Module],"None",Catalog[Impacted Rights],IF(ISBLANK(INDEX(RightsKeywords[],MATCH($B17,RightsKeywords[Right],0),3)),0,"*"&amp;INDEX(RightsKeywords[],MATCH($B17,RightsKeywords[Right],0),3)&amp;"*")),"-")</f>
        <v>-</v>
      </c>
      <c r="B17" s="65" t="s">
        <v>278</v>
      </c>
      <c r="C17" s="103" t="str">
        <f>IFERROR(AVERAGEIFS(Catalog[Score],Catalog[Catalog],"&lt;&gt;Context",Catalog[Module],"None",Catalog[Impacted Rights],IF(ISBLANK(INDEX(RightsKeywords[],MATCH($B17,RightsKeywords[Right],0),3)),0,"*"&amp;INDEX(RightsKeywords[],MATCH($B17,RightsKeywords[Right],0),3)&amp;"*")),"-")</f>
        <v>-</v>
      </c>
      <c r="D17" s="103" t="str">
        <f>IFERROR(AVERAGEIFS(Catalog[Monitor Score],Catalog[Catalog],"&lt;&gt;Context",Catalog[Module],"None",Catalog[Impacted Rights],IF(ISBLANK(INDEX(RightsKeywords[],MATCH($B17,RightsKeywords[Right],0),3)),0,"*"&amp;INDEX(RightsKeywords[],MATCH($B17,RightsKeywords[Right],0),3)&amp;"*")),"-")</f>
        <v>-</v>
      </c>
      <c r="E17" s="58"/>
      <c r="F17" s="103" t="str">
        <f>IFERROR(AVERAGEIFS(Catalog[Score],Catalog[Catalog],"&lt;&gt;Context",Catalog[Module],$F$2,Catalog[Impacted Rights],IF(ISBLANK(INDEX(RightsKeywords[],MATCH($B17,RightsKeywords[Right],0),3)),0,"*"&amp;INDEX(RightsKeywords[],MATCH($B17,RightsKeywords[Right],0),3)&amp;"*")),"-")</f>
        <v>-</v>
      </c>
      <c r="G17" s="103" t="str">
        <f>IFERROR(AVERAGEIFS(Catalog[Monitor Score],Catalog[Catalog],"&lt;&gt;Context",Catalog[Module],$F$2,Catalog[Impacted Rights],IF(ISBLANK(INDEX(RightsKeywords[],MATCH($B17,RightsKeywords[Right],0),3)),0,"*"&amp;INDEX(RightsKeywords[],MATCH($B17,RightsKeywords[Right],0),3)&amp;"*")),"-")</f>
        <v>-</v>
      </c>
      <c r="H17" s="62"/>
      <c r="I17" s="103" t="str">
        <f>IFERROR(AVERAGEIFS(Catalog[Score],Catalog[Catalog],"&lt;&gt;Context",Catalog[Module],$I$2,Catalog[Impacted Rights],IF(ISBLANK(INDEX(RightsKeywords[],MATCH($B17,RightsKeywords[Right],0),3)),0,"*"&amp;INDEX(RightsKeywords[],MATCH($B17,RightsKeywords[Right],0),3)&amp;"*")),"-")</f>
        <v>-</v>
      </c>
      <c r="J17" s="103" t="str">
        <f>IFERROR(AVERAGEIFS(Catalog[Monitor Score],Catalog[Catalog],"&lt;&gt;Context",Catalog[Module],$I$2,Catalog[Impacted Rights],IF(ISBLANK(INDEX(RightsKeywords[],MATCH($B17,RightsKeywords[Right],0),3)),0,"*"&amp;INDEX(RightsKeywords[],MATCH($B17,RightsKeywords[Right],0),3)&amp;"*")),"-")</f>
        <v>-</v>
      </c>
    </row>
    <row r="18" spans="1:10" x14ac:dyDescent="0.35">
      <c r="A18" s="103" t="str">
        <f>IFERROR(AVERAGEIFS(Catalog[Score],Catalog[Catalog],"Context",Catalog[Module],"None",Catalog[Impacted Rights],IF(ISBLANK(INDEX(RightsKeywords[],MATCH($B18,RightsKeywords[Right],0),3)),0,"*"&amp;INDEX(RightsKeywords[],MATCH($B18,RightsKeywords[Right],0),3)&amp;"*")),"-")</f>
        <v>-</v>
      </c>
      <c r="B18" s="65" t="s">
        <v>279</v>
      </c>
      <c r="C18" s="103" t="str">
        <f>IFERROR(AVERAGEIFS(Catalog[Score],Catalog[Catalog],"&lt;&gt;Context",Catalog[Module],"None",Catalog[Impacted Rights],IF(ISBLANK(INDEX(RightsKeywords[],MATCH($B18,RightsKeywords[Right],0),3)),0,"*"&amp;INDEX(RightsKeywords[],MATCH($B18,RightsKeywords[Right],0),3)&amp;"*")),"-")</f>
        <v>-</v>
      </c>
      <c r="D18" s="103" t="str">
        <f>IFERROR(AVERAGEIFS(Catalog[Monitor Score],Catalog[Catalog],"&lt;&gt;Context",Catalog[Module],"None",Catalog[Impacted Rights],IF(ISBLANK(INDEX(RightsKeywords[],MATCH($B18,RightsKeywords[Right],0),3)),0,"*"&amp;INDEX(RightsKeywords[],MATCH($B18,RightsKeywords[Right],0),3)&amp;"*")),"-")</f>
        <v>-</v>
      </c>
      <c r="E18" s="58"/>
      <c r="F18" s="103" t="str">
        <f>IFERROR(AVERAGEIFS(Catalog[Score],Catalog[Catalog],"&lt;&gt;Context",Catalog[Module],$F$2,Catalog[Impacted Rights],IF(ISBLANK(INDEX(RightsKeywords[],MATCH($B18,RightsKeywords[Right],0),3)),0,"*"&amp;INDEX(RightsKeywords[],MATCH($B18,RightsKeywords[Right],0),3)&amp;"*")),"-")</f>
        <v>-</v>
      </c>
      <c r="G18" s="103" t="str">
        <f>IFERROR(AVERAGEIFS(Catalog[Monitor Score],Catalog[Catalog],"&lt;&gt;Context",Catalog[Module],$F$2,Catalog[Impacted Rights],IF(ISBLANK(INDEX(RightsKeywords[],MATCH($B18,RightsKeywords[Right],0),3)),0,"*"&amp;INDEX(RightsKeywords[],MATCH($B18,RightsKeywords[Right],0),3)&amp;"*")),"-")</f>
        <v>-</v>
      </c>
      <c r="H18" s="61"/>
      <c r="I18" s="103" t="str">
        <f>IFERROR(AVERAGEIFS(Catalog[Score],Catalog[Catalog],"&lt;&gt;Context",Catalog[Module],$I$2,Catalog[Impacted Rights],IF(ISBLANK(INDEX(RightsKeywords[],MATCH($B18,RightsKeywords[Right],0),3)),0,"*"&amp;INDEX(RightsKeywords[],MATCH($B18,RightsKeywords[Right],0),3)&amp;"*")),"-")</f>
        <v>-</v>
      </c>
      <c r="J18" s="103" t="str">
        <f>IFERROR(AVERAGEIFS(Catalog[Monitor Score],Catalog[Catalog],"&lt;&gt;Context",Catalog[Module],$I$2,Catalog[Impacted Rights],IF(ISBLANK(INDEX(RightsKeywords[],MATCH($B18,RightsKeywords[Right],0),3)),0,"*"&amp;INDEX(RightsKeywords[],MATCH($B18,RightsKeywords[Right],0),3)&amp;"*")),"-")</f>
        <v>-</v>
      </c>
    </row>
    <row r="19" spans="1:10" x14ac:dyDescent="0.35">
      <c r="A19" s="103" t="str">
        <f>IFERROR(AVERAGEIFS(Catalog[Score],Catalog[Catalog],"Context",Catalog[Module],"None",Catalog[Impacted Rights],IF(ISBLANK(INDEX(RightsKeywords[],MATCH($B19,RightsKeywords[Right],0),3)),0,"*"&amp;INDEX(RightsKeywords[],MATCH($B19,RightsKeywords[Right],0),3)&amp;"*")),"-")</f>
        <v>-</v>
      </c>
      <c r="B19" s="65" t="s">
        <v>365</v>
      </c>
      <c r="C19" s="103" t="str">
        <f>IFERROR(AVERAGEIFS(Catalog[Score],Catalog[Catalog],"&lt;&gt;Context",Catalog[Module],"None",Catalog[Impacted Rights],IF(ISBLANK(INDEX(RightsKeywords[],MATCH($B19,RightsKeywords[Right],0),3)),0,"*"&amp;INDEX(RightsKeywords[],MATCH($B19,RightsKeywords[Right],0),3)&amp;"*")),"-")</f>
        <v>-</v>
      </c>
      <c r="D19" s="103" t="str">
        <f>IFERROR(AVERAGEIFS(Catalog[Monitor Score],Catalog[Catalog],"&lt;&gt;Context",Catalog[Module],"None",Catalog[Impacted Rights],IF(ISBLANK(INDEX(RightsKeywords[],MATCH($B19,RightsKeywords[Right],0),3)),0,"*"&amp;INDEX(RightsKeywords[],MATCH($B19,RightsKeywords[Right],0),3)&amp;"*")),"-")</f>
        <v>-</v>
      </c>
      <c r="E19" s="58"/>
      <c r="F19" s="103" t="str">
        <f>IFERROR(AVERAGEIFS(Catalog[Score],Catalog[Catalog],"&lt;&gt;Context",Catalog[Module],$F$2,Catalog[Impacted Rights],IF(ISBLANK(INDEX(RightsKeywords[],MATCH($B19,RightsKeywords[Right],0),3)),0,"*"&amp;INDEX(RightsKeywords[],MATCH($B19,RightsKeywords[Right],0),3)&amp;"*")),"-")</f>
        <v>-</v>
      </c>
      <c r="G19" s="103" t="str">
        <f>IFERROR(AVERAGEIFS(Catalog[Monitor Score],Catalog[Catalog],"&lt;&gt;Context",Catalog[Module],$F$2,Catalog[Impacted Rights],IF(ISBLANK(INDEX(RightsKeywords[],MATCH($B19,RightsKeywords[Right],0),3)),0,"*"&amp;INDEX(RightsKeywords[],MATCH($B19,RightsKeywords[Right],0),3)&amp;"*")),"-")</f>
        <v>-</v>
      </c>
      <c r="H19" s="61"/>
      <c r="I19" s="103" t="str">
        <f>IFERROR(AVERAGEIFS(Catalog[Score],Catalog[Catalog],"&lt;&gt;Context",Catalog[Module],$I$2,Catalog[Impacted Rights],IF(ISBLANK(INDEX(RightsKeywords[],MATCH($B19,RightsKeywords[Right],0),3)),0,"*"&amp;INDEX(RightsKeywords[],MATCH($B19,RightsKeywords[Right],0),3)&amp;"*")),"-")</f>
        <v>-</v>
      </c>
      <c r="J19" s="103" t="str">
        <f>IFERROR(AVERAGEIFS(Catalog[Monitor Score],Catalog[Catalog],"&lt;&gt;Context",Catalog[Module],$I$2,Catalog[Impacted Rights],IF(ISBLANK(INDEX(RightsKeywords[],MATCH($B19,RightsKeywords[Right],0),3)),0,"*"&amp;INDEX(RightsKeywords[],MATCH($B19,RightsKeywords[Right],0),3)&amp;"*")),"-")</f>
        <v>-</v>
      </c>
    </row>
    <row r="20" spans="1:10" x14ac:dyDescent="0.35">
      <c r="A20" s="103" t="str">
        <f>IFERROR(AVERAGEIFS(Catalog[Score],Catalog[Catalog],"Context",Catalog[Module],"None",Catalog[Impacted Rights],IF(ISBLANK(INDEX(RightsKeywords[],MATCH($B20,RightsKeywords[Right],0),3)),0,"*"&amp;INDEX(RightsKeywords[],MATCH($B20,RightsKeywords[Right],0),3)&amp;"*")),"-")</f>
        <v>-</v>
      </c>
      <c r="B20" s="65" t="s">
        <v>366</v>
      </c>
      <c r="C20" s="103" t="str">
        <f>IFERROR(AVERAGEIFS(Catalog[Score],Catalog[Catalog],"&lt;&gt;Context",Catalog[Module],"None",Catalog[Impacted Rights],IF(ISBLANK(INDEX(RightsKeywords[],MATCH($B20,RightsKeywords[Right],0),3)),0,"*"&amp;INDEX(RightsKeywords[],MATCH($B20,RightsKeywords[Right],0),3)&amp;"*")),"-")</f>
        <v>-</v>
      </c>
      <c r="D20" s="103" t="str">
        <f>IFERROR(AVERAGEIFS(Catalog[Monitor Score],Catalog[Catalog],"&lt;&gt;Context",Catalog[Module],"None",Catalog[Impacted Rights],IF(ISBLANK(INDEX(RightsKeywords[],MATCH($B20,RightsKeywords[Right],0),3)),0,"*"&amp;INDEX(RightsKeywords[],MATCH($B20,RightsKeywords[Right],0),3)&amp;"*")),"-")</f>
        <v>-</v>
      </c>
      <c r="E20" s="58"/>
      <c r="F20" s="103" t="str">
        <f>IFERROR(AVERAGEIFS(Catalog[Score],Catalog[Catalog],"&lt;&gt;Context",Catalog[Module],$F$2,Catalog[Impacted Rights],IF(ISBLANK(INDEX(RightsKeywords[],MATCH($B20,RightsKeywords[Right],0),3)),0,"*"&amp;INDEX(RightsKeywords[],MATCH($B20,RightsKeywords[Right],0),3)&amp;"*")),"-")</f>
        <v>-</v>
      </c>
      <c r="G20" s="103" t="str">
        <f>IFERROR(AVERAGEIFS(Catalog[Monitor Score],Catalog[Catalog],"&lt;&gt;Context",Catalog[Module],$F$2,Catalog[Impacted Rights],IF(ISBLANK(INDEX(RightsKeywords[],MATCH($B20,RightsKeywords[Right],0),3)),0,"*"&amp;INDEX(RightsKeywords[],MATCH($B20,RightsKeywords[Right],0),3)&amp;"*")),"-")</f>
        <v>-</v>
      </c>
      <c r="H20" s="61"/>
      <c r="I20" s="103" t="str">
        <f>IFERROR(AVERAGEIFS(Catalog[Score],Catalog[Catalog],"&lt;&gt;Context",Catalog[Module],$I$2,Catalog[Impacted Rights],IF(ISBLANK(INDEX(RightsKeywords[],MATCH($B20,RightsKeywords[Right],0),3)),0,"*"&amp;INDEX(RightsKeywords[],MATCH($B20,RightsKeywords[Right],0),3)&amp;"*")),"-")</f>
        <v>-</v>
      </c>
      <c r="J20" s="103" t="str">
        <f>IFERROR(AVERAGEIFS(Catalog[Monitor Score],Catalog[Catalog],"&lt;&gt;Context",Catalog[Module],$I$2,Catalog[Impacted Rights],IF(ISBLANK(INDEX(RightsKeywords[],MATCH($B20,RightsKeywords[Right],0),3)),0,"*"&amp;INDEX(RightsKeywords[],MATCH($B20,RightsKeywords[Right],0),3)&amp;"*")),"-")</f>
        <v>-</v>
      </c>
    </row>
    <row r="21" spans="1:10" x14ac:dyDescent="0.35">
      <c r="A21" s="103" t="str">
        <f>IFERROR(AVERAGEIFS(Catalog[Score],Catalog[Catalog],"Context",Catalog[Module],"None",Catalog[Impacted Rights],IF(ISBLANK(INDEX(RightsKeywords[],MATCH($B21,RightsKeywords[Right],0),3)),0,"*"&amp;INDEX(RightsKeywords[],MATCH($B21,RightsKeywords[Right],0),3)&amp;"*")),"-")</f>
        <v>-</v>
      </c>
      <c r="B21" s="65" t="s">
        <v>280</v>
      </c>
      <c r="C21" s="103" t="str">
        <f>IFERROR(AVERAGEIFS(Catalog[Score],Catalog[Catalog],"&lt;&gt;Context",Catalog[Module],"None",Catalog[Impacted Rights],IF(ISBLANK(INDEX(RightsKeywords[],MATCH($B21,RightsKeywords[Right],0),3)),0,"*"&amp;INDEX(RightsKeywords[],MATCH($B21,RightsKeywords[Right],0),3)&amp;"*")),"-")</f>
        <v>-</v>
      </c>
      <c r="D21" s="103" t="str">
        <f>IFERROR(AVERAGEIFS(Catalog[Monitor Score],Catalog[Catalog],"&lt;&gt;Context",Catalog[Module],"None",Catalog[Impacted Rights],IF(ISBLANK(INDEX(RightsKeywords[],MATCH($B21,RightsKeywords[Right],0),3)),0,"*"&amp;INDEX(RightsKeywords[],MATCH($B21,RightsKeywords[Right],0),3)&amp;"*")),"-")</f>
        <v>-</v>
      </c>
      <c r="E21" s="58"/>
      <c r="F21" s="103" t="str">
        <f>IFERROR(AVERAGEIFS(Catalog[Score],Catalog[Catalog],"&lt;&gt;Context",Catalog[Module],$F$2,Catalog[Impacted Rights],IF(ISBLANK(INDEX(RightsKeywords[],MATCH($B21,RightsKeywords[Right],0),3)),0,"*"&amp;INDEX(RightsKeywords[],MATCH($B21,RightsKeywords[Right],0),3)&amp;"*")),"-")</f>
        <v>-</v>
      </c>
      <c r="G21" s="103" t="str">
        <f>IFERROR(AVERAGEIFS(Catalog[Monitor Score],Catalog[Catalog],"&lt;&gt;Context",Catalog[Module],$F$2,Catalog[Impacted Rights],IF(ISBLANK(INDEX(RightsKeywords[],MATCH($B21,RightsKeywords[Right],0),3)),0,"*"&amp;INDEX(RightsKeywords[],MATCH($B21,RightsKeywords[Right],0),3)&amp;"*")),"-")</f>
        <v>-</v>
      </c>
      <c r="H21" s="61"/>
      <c r="I21" s="103" t="str">
        <f>IFERROR(AVERAGEIFS(Catalog[Score],Catalog[Catalog],"&lt;&gt;Context",Catalog[Module],$I$2,Catalog[Impacted Rights],IF(ISBLANK(INDEX(RightsKeywords[],MATCH($B21,RightsKeywords[Right],0),3)),0,"*"&amp;INDEX(RightsKeywords[],MATCH($B21,RightsKeywords[Right],0),3)&amp;"*")),"-")</f>
        <v>-</v>
      </c>
      <c r="J21" s="103" t="str">
        <f>IFERROR(AVERAGEIFS(Catalog[Monitor Score],Catalog[Catalog],"&lt;&gt;Context",Catalog[Module],$I$2,Catalog[Impacted Rights],IF(ISBLANK(INDEX(RightsKeywords[],MATCH($B21,RightsKeywords[Right],0),3)),0,"*"&amp;INDEX(RightsKeywords[],MATCH($B21,RightsKeywords[Right],0),3)&amp;"*")),"-")</f>
        <v>-</v>
      </c>
    </row>
    <row r="22" spans="1:10" x14ac:dyDescent="0.35">
      <c r="A22" s="103" t="str">
        <f>IFERROR(AVERAGEIFS(Catalog[Score],Catalog[Catalog],"Context",Catalog[Module],"None",Catalog[Impacted Rights],IF(ISBLANK(INDEX(RightsKeywords[],MATCH($B22,RightsKeywords[Right],0),3)),0,"*"&amp;INDEX(RightsKeywords[],MATCH($B22,RightsKeywords[Right],0),3)&amp;"*")),"-")</f>
        <v>-</v>
      </c>
      <c r="B22" s="65" t="s">
        <v>281</v>
      </c>
      <c r="C22" s="103" t="str">
        <f>IFERROR(AVERAGEIFS(Catalog[Score],Catalog[Catalog],"&lt;&gt;Context",Catalog[Module],"None",Catalog[Impacted Rights],IF(ISBLANK(INDEX(RightsKeywords[],MATCH($B22,RightsKeywords[Right],0),3)),0,"*"&amp;INDEX(RightsKeywords[],MATCH($B22,RightsKeywords[Right],0),3)&amp;"*")),"-")</f>
        <v>-</v>
      </c>
      <c r="D22" s="103" t="str">
        <f>IFERROR(AVERAGEIFS(Catalog[Monitor Score],Catalog[Catalog],"&lt;&gt;Context",Catalog[Module],"None",Catalog[Impacted Rights],IF(ISBLANK(INDEX(RightsKeywords[],MATCH($B22,RightsKeywords[Right],0),3)),0,"*"&amp;INDEX(RightsKeywords[],MATCH($B22,RightsKeywords[Right],0),3)&amp;"*")),"-")</f>
        <v>-</v>
      </c>
      <c r="E22" s="58"/>
      <c r="F22" s="103" t="str">
        <f>IFERROR(AVERAGEIFS(Catalog[Score],Catalog[Catalog],"&lt;&gt;Context",Catalog[Module],$F$2,Catalog[Impacted Rights],IF(ISBLANK(INDEX(RightsKeywords[],MATCH($B22,RightsKeywords[Right],0),3)),0,"*"&amp;INDEX(RightsKeywords[],MATCH($B22,RightsKeywords[Right],0),3)&amp;"*")),"-")</f>
        <v>-</v>
      </c>
      <c r="G22" s="103" t="str">
        <f>IFERROR(AVERAGEIFS(Catalog[Monitor Score],Catalog[Catalog],"&lt;&gt;Context",Catalog[Module],$F$2,Catalog[Impacted Rights],IF(ISBLANK(INDEX(RightsKeywords[],MATCH($B22,RightsKeywords[Right],0),3)),0,"*"&amp;INDEX(RightsKeywords[],MATCH($B22,RightsKeywords[Right],0),3)&amp;"*")),"-")</f>
        <v>-</v>
      </c>
      <c r="H22" s="61"/>
      <c r="I22" s="103" t="str">
        <f>IFERROR(AVERAGEIFS(Catalog[Score],Catalog[Catalog],"&lt;&gt;Context",Catalog[Module],$I$2,Catalog[Impacted Rights],IF(ISBLANK(INDEX(RightsKeywords[],MATCH($B22,RightsKeywords[Right],0),3)),0,"*"&amp;INDEX(RightsKeywords[],MATCH($B22,RightsKeywords[Right],0),3)&amp;"*")),"-")</f>
        <v>-</v>
      </c>
      <c r="J22" s="103" t="str">
        <f>IFERROR(AVERAGEIFS(Catalog[Monitor Score],Catalog[Catalog],"&lt;&gt;Context",Catalog[Module],$I$2,Catalog[Impacted Rights],IF(ISBLANK(INDEX(RightsKeywords[],MATCH($B22,RightsKeywords[Right],0),3)),0,"*"&amp;INDEX(RightsKeywords[],MATCH($B22,RightsKeywords[Right],0),3)&amp;"*")),"-")</f>
        <v>-</v>
      </c>
    </row>
    <row r="23" spans="1:10" x14ac:dyDescent="0.35">
      <c r="A23" s="103" t="str">
        <f>IFERROR(AVERAGEIFS(Catalog[Score],Catalog[Catalog],"Context",Catalog[Module],"None",Catalog[Impacted Rights],IF(ISBLANK(INDEX(RightsKeywords[],MATCH($B23,RightsKeywords[Right],0),3)),0,"*"&amp;INDEX(RightsKeywords[],MATCH($B23,RightsKeywords[Right],0),3)&amp;"*")),"-")</f>
        <v>-</v>
      </c>
      <c r="B23" s="65" t="s">
        <v>360</v>
      </c>
      <c r="C23" s="103" t="str">
        <f>IFERROR(AVERAGEIFS(Catalog[Score],Catalog[Catalog],"&lt;&gt;Context",Catalog[Module],"None",Catalog[Impacted Rights],IF(ISBLANK(INDEX(RightsKeywords[],MATCH($B23,RightsKeywords[Right],0),3)),0,"*"&amp;INDEX(RightsKeywords[],MATCH($B23,RightsKeywords[Right],0),3)&amp;"*")),"-")</f>
        <v>-</v>
      </c>
      <c r="D23" s="103" t="str">
        <f>IFERROR(AVERAGEIFS(Catalog[Monitor Score],Catalog[Catalog],"&lt;&gt;Context",Catalog[Module],"None",Catalog[Impacted Rights],IF(ISBLANK(INDEX(RightsKeywords[],MATCH($B23,RightsKeywords[Right],0),3)),0,"*"&amp;INDEX(RightsKeywords[],MATCH($B23,RightsKeywords[Right],0),3)&amp;"*")),"-")</f>
        <v>-</v>
      </c>
      <c r="E23" s="58"/>
      <c r="F23" s="103" t="str">
        <f>IFERROR(AVERAGEIFS(Catalog[Score],Catalog[Catalog],"&lt;&gt;Context",Catalog[Module],$F$2,Catalog[Impacted Rights],IF(ISBLANK(INDEX(RightsKeywords[],MATCH($B23,RightsKeywords[Right],0),3)),0,"*"&amp;INDEX(RightsKeywords[],MATCH($B23,RightsKeywords[Right],0),3)&amp;"*")),"-")</f>
        <v>-</v>
      </c>
      <c r="G23" s="103" t="str">
        <f>IFERROR(AVERAGEIFS(Catalog[Monitor Score],Catalog[Catalog],"&lt;&gt;Context",Catalog[Module],$F$2,Catalog[Impacted Rights],IF(ISBLANK(INDEX(RightsKeywords[],MATCH($B23,RightsKeywords[Right],0),3)),0,"*"&amp;INDEX(RightsKeywords[],MATCH($B23,RightsKeywords[Right],0),3)&amp;"*")),"-")</f>
        <v>-</v>
      </c>
      <c r="H23" s="61"/>
      <c r="I23" s="103" t="str">
        <f>IFERROR(AVERAGEIFS(Catalog[Score],Catalog[Catalog],"&lt;&gt;Context",Catalog[Module],$I$2,Catalog[Impacted Rights],IF(ISBLANK(INDEX(RightsKeywords[],MATCH($B23,RightsKeywords[Right],0),3)),0,"*"&amp;INDEX(RightsKeywords[],MATCH($B23,RightsKeywords[Right],0),3)&amp;"*")),"-")</f>
        <v>-</v>
      </c>
      <c r="J23" s="103" t="str">
        <f>IFERROR(AVERAGEIFS(Catalog[Monitor Score],Catalog[Catalog],"&lt;&gt;Context",Catalog[Module],$I$2,Catalog[Impacted Rights],IF(ISBLANK(INDEX(RightsKeywords[],MATCH($B23,RightsKeywords[Right],0),3)),0,"*"&amp;INDEX(RightsKeywords[],MATCH($B23,RightsKeywords[Right],0),3)&amp;"*")),"-")</f>
        <v>-</v>
      </c>
    </row>
    <row r="24" spans="1:10" x14ac:dyDescent="0.35">
      <c r="A24" s="103" t="str">
        <f>IFERROR(AVERAGEIFS(Catalog[Score],Catalog[Catalog],"Context",Catalog[Module],"None",Catalog[Impacted Rights],IF(ISBLANK(INDEX(RightsKeywords[],MATCH($B24,RightsKeywords[Right],0),3)),0,"*"&amp;INDEX(RightsKeywords[],MATCH($B24,RightsKeywords[Right],0),3)&amp;"*")),"-")</f>
        <v>-</v>
      </c>
      <c r="B24" s="65" t="s">
        <v>283</v>
      </c>
      <c r="C24" s="103" t="str">
        <f>IFERROR(AVERAGEIFS(Catalog[Score],Catalog[Catalog],"&lt;&gt;Context",Catalog[Module],"None",Catalog[Impacted Rights],IF(ISBLANK(INDEX(RightsKeywords[],MATCH($B24,RightsKeywords[Right],0),3)),0,"*"&amp;INDEX(RightsKeywords[],MATCH($B24,RightsKeywords[Right],0),3)&amp;"*")),"-")</f>
        <v>-</v>
      </c>
      <c r="D24" s="103" t="str">
        <f>IFERROR(AVERAGEIFS(Catalog[Monitor Score],Catalog[Catalog],"&lt;&gt;Context",Catalog[Module],"None",Catalog[Impacted Rights],IF(ISBLANK(INDEX(RightsKeywords[],MATCH($B24,RightsKeywords[Right],0),3)),0,"*"&amp;INDEX(RightsKeywords[],MATCH($B24,RightsKeywords[Right],0),3)&amp;"*")),"-")</f>
        <v>-</v>
      </c>
      <c r="E24" s="58"/>
      <c r="F24" s="103" t="str">
        <f>IFERROR(AVERAGEIFS(Catalog[Score],Catalog[Catalog],"&lt;&gt;Context",Catalog[Module],$F$2,Catalog[Impacted Rights],IF(ISBLANK(INDEX(RightsKeywords[],MATCH($B24,RightsKeywords[Right],0),3)),0,"*"&amp;INDEX(RightsKeywords[],MATCH($B24,RightsKeywords[Right],0),3)&amp;"*")),"-")</f>
        <v>-</v>
      </c>
      <c r="G24" s="103" t="str">
        <f>IFERROR(AVERAGEIFS(Catalog[Monitor Score],Catalog[Catalog],"&lt;&gt;Context",Catalog[Module],$F$2,Catalog[Impacted Rights],IF(ISBLANK(INDEX(RightsKeywords[],MATCH($B24,RightsKeywords[Right],0),3)),0,"*"&amp;INDEX(RightsKeywords[],MATCH($B24,RightsKeywords[Right],0),3)&amp;"*")),"-")</f>
        <v>-</v>
      </c>
      <c r="H24" s="61"/>
      <c r="I24" s="103" t="str">
        <f>IFERROR(AVERAGEIFS(Catalog[Score],Catalog[Catalog],"&lt;&gt;Context",Catalog[Module],$I$2,Catalog[Impacted Rights],IF(ISBLANK(INDEX(RightsKeywords[],MATCH($B24,RightsKeywords[Right],0),3)),0,"*"&amp;INDEX(RightsKeywords[],MATCH($B24,RightsKeywords[Right],0),3)&amp;"*")),"-")</f>
        <v>-</v>
      </c>
      <c r="J24" s="103" t="str">
        <f>IFERROR(AVERAGEIFS(Catalog[Monitor Score],Catalog[Catalog],"&lt;&gt;Context",Catalog[Module],$I$2,Catalog[Impacted Rights],IF(ISBLANK(INDEX(RightsKeywords[],MATCH($B24,RightsKeywords[Right],0),3)),0,"*"&amp;INDEX(RightsKeywords[],MATCH($B24,RightsKeywords[Right],0),3)&amp;"*")),"-")</f>
        <v>-</v>
      </c>
    </row>
    <row r="25" spans="1:10" x14ac:dyDescent="0.35">
      <c r="A25" s="103" t="str">
        <f>IFERROR(AVERAGEIFS(Catalog[Score],Catalog[Catalog],"Context",Catalog[Module],"None",Catalog[Impacted Rights],IF(ISBLANK(INDEX(RightsKeywords[],MATCH($B25,RightsKeywords[Right],0),3)),0,"*"&amp;INDEX(RightsKeywords[],MATCH($B25,RightsKeywords[Right],0),3)&amp;"*")),"-")</f>
        <v>-</v>
      </c>
      <c r="B25" s="65" t="s">
        <v>367</v>
      </c>
      <c r="C25" s="103" t="str">
        <f>IFERROR(AVERAGEIFS(Catalog[Score],Catalog[Catalog],"&lt;&gt;Context",Catalog[Module],"None",Catalog[Impacted Rights],IF(ISBLANK(INDEX(RightsKeywords[],MATCH($B25,RightsKeywords[Right],0),3)),0,"*"&amp;INDEX(RightsKeywords[],MATCH($B25,RightsKeywords[Right],0),3)&amp;"*")),"-")</f>
        <v>-</v>
      </c>
      <c r="D25" s="103" t="str">
        <f>IFERROR(AVERAGEIFS(Catalog[Monitor Score],Catalog[Catalog],"&lt;&gt;Context",Catalog[Module],"None",Catalog[Impacted Rights],IF(ISBLANK(INDEX(RightsKeywords[],MATCH($B25,RightsKeywords[Right],0),3)),0,"*"&amp;INDEX(RightsKeywords[],MATCH($B25,RightsKeywords[Right],0),3)&amp;"*")),"-")</f>
        <v>-</v>
      </c>
      <c r="E25" s="58"/>
      <c r="F25" s="103" t="str">
        <f>IFERROR(AVERAGEIFS(Catalog[Score],Catalog[Catalog],"&lt;&gt;Context",Catalog[Module],$F$2,Catalog[Impacted Rights],IF(ISBLANK(INDEX(RightsKeywords[],MATCH($B25,RightsKeywords[Right],0),3)),0,"*"&amp;INDEX(RightsKeywords[],MATCH($B25,RightsKeywords[Right],0),3)&amp;"*")),"-")</f>
        <v>-</v>
      </c>
      <c r="G25" s="103" t="str">
        <f>IFERROR(AVERAGEIFS(Catalog[Monitor Score],Catalog[Catalog],"&lt;&gt;Context",Catalog[Module],$F$2,Catalog[Impacted Rights],IF(ISBLANK(INDEX(RightsKeywords[],MATCH($B25,RightsKeywords[Right],0),3)),0,"*"&amp;INDEX(RightsKeywords[],MATCH($B25,RightsKeywords[Right],0),3)&amp;"*")),"-")</f>
        <v>-</v>
      </c>
      <c r="H25" s="61"/>
      <c r="I25" s="103" t="str">
        <f>IFERROR(AVERAGEIFS(Catalog[Score],Catalog[Catalog],"&lt;&gt;Context",Catalog[Module],$I$2,Catalog[Impacted Rights],IF(ISBLANK(INDEX(RightsKeywords[],MATCH($B25,RightsKeywords[Right],0),3)),0,"*"&amp;INDEX(RightsKeywords[],MATCH($B25,RightsKeywords[Right],0),3)&amp;"*")),"-")</f>
        <v>-</v>
      </c>
      <c r="J25" s="103" t="str">
        <f>IFERROR(AVERAGEIFS(Catalog[Monitor Score],Catalog[Catalog],"&lt;&gt;Context",Catalog[Module],$I$2,Catalog[Impacted Rights],IF(ISBLANK(INDEX(RightsKeywords[],MATCH($B25,RightsKeywords[Right],0),3)),0,"*"&amp;INDEX(RightsKeywords[],MATCH($B25,RightsKeywords[Right],0),3)&amp;"*")),"-")</f>
        <v>-</v>
      </c>
    </row>
    <row r="26" spans="1:10" x14ac:dyDescent="0.35">
      <c r="A26" s="103" t="str">
        <f>IFERROR(AVERAGEIFS(Catalog[Score],Catalog[Catalog],"Context",Catalog[Module],"None",Catalog[Impacted Rights],IF(ISBLANK(INDEX(RightsKeywords[],MATCH($B26,RightsKeywords[Right],0),3)),0,"*"&amp;INDEX(RightsKeywords[],MATCH($B26,RightsKeywords[Right],0),3)&amp;"*")),"-")</f>
        <v>-</v>
      </c>
      <c r="B26" s="65" t="s">
        <v>359</v>
      </c>
      <c r="C26" s="103" t="str">
        <f>IFERROR(AVERAGEIFS(Catalog[Score],Catalog[Catalog],"&lt;&gt;Context",Catalog[Module],"None",Catalog[Impacted Rights],IF(ISBLANK(INDEX(RightsKeywords[],MATCH($B26,RightsKeywords[Right],0),3)),0,"*"&amp;INDEX(RightsKeywords[],MATCH($B26,RightsKeywords[Right],0),3)&amp;"*")),"-")</f>
        <v>-</v>
      </c>
      <c r="D26" s="103" t="str">
        <f>IFERROR(AVERAGEIFS(Catalog[Monitor Score],Catalog[Catalog],"&lt;&gt;Context",Catalog[Module],"None",Catalog[Impacted Rights],IF(ISBLANK(INDEX(RightsKeywords[],MATCH($B26,RightsKeywords[Right],0),3)),0,"*"&amp;INDEX(RightsKeywords[],MATCH($B26,RightsKeywords[Right],0),3)&amp;"*")),"-")</f>
        <v>-</v>
      </c>
      <c r="E26" s="58"/>
      <c r="F26" s="103" t="str">
        <f>IFERROR(AVERAGEIFS(Catalog[Score],Catalog[Catalog],"&lt;&gt;Context",Catalog[Module],$F$2,Catalog[Impacted Rights],IF(ISBLANK(INDEX(RightsKeywords[],MATCH($B26,RightsKeywords[Right],0),3)),0,"*"&amp;INDEX(RightsKeywords[],MATCH($B26,RightsKeywords[Right],0),3)&amp;"*")),"-")</f>
        <v>-</v>
      </c>
      <c r="G26" s="103" t="str">
        <f>IFERROR(AVERAGEIFS(Catalog[Monitor Score],Catalog[Catalog],"&lt;&gt;Context",Catalog[Module],$F$2,Catalog[Impacted Rights],IF(ISBLANK(INDEX(RightsKeywords[],MATCH($B26,RightsKeywords[Right],0),3)),0,"*"&amp;INDEX(RightsKeywords[],MATCH($B26,RightsKeywords[Right],0),3)&amp;"*")),"-")</f>
        <v>-</v>
      </c>
      <c r="H26" s="61"/>
      <c r="I26" s="103" t="str">
        <f>IFERROR(AVERAGEIFS(Catalog[Score],Catalog[Catalog],"&lt;&gt;Context",Catalog[Module],$I$2,Catalog[Impacted Rights],IF(ISBLANK(INDEX(RightsKeywords[],MATCH($B26,RightsKeywords[Right],0),3)),0,"*"&amp;INDEX(RightsKeywords[],MATCH($B26,RightsKeywords[Right],0),3)&amp;"*")),"-")</f>
        <v>-</v>
      </c>
      <c r="J26" s="103" t="str">
        <f>IFERROR(AVERAGEIFS(Catalog[Monitor Score],Catalog[Catalog],"&lt;&gt;Context",Catalog[Module],$I$2,Catalog[Impacted Rights],IF(ISBLANK(INDEX(RightsKeywords[],MATCH($B26,RightsKeywords[Right],0),3)),0,"*"&amp;INDEX(RightsKeywords[],MATCH($B26,RightsKeywords[Right],0),3)&amp;"*")),"-")</f>
        <v>-</v>
      </c>
    </row>
    <row r="27" spans="1:10" x14ac:dyDescent="0.35">
      <c r="A27" s="103" t="str">
        <f>IFERROR(AVERAGEIFS(Catalog[Score],Catalog[Catalog],"Context",Catalog[Module],"None",Catalog[Impacted Rights],IF(ISBLANK(INDEX(RightsKeywords[],MATCH($B27,RightsKeywords[Right],0),3)),0,"*"&amp;INDEX(RightsKeywords[],MATCH($B27,RightsKeywords[Right],0),3)&amp;"*")),"-")</f>
        <v>-</v>
      </c>
      <c r="B27" s="65" t="s">
        <v>284</v>
      </c>
      <c r="C27" s="103" t="str">
        <f>IFERROR(AVERAGEIFS(Catalog[Score],Catalog[Catalog],"&lt;&gt;Context",Catalog[Module],"None",Catalog[Impacted Rights],IF(ISBLANK(INDEX(RightsKeywords[],MATCH($B27,RightsKeywords[Right],0),3)),0,"*"&amp;INDEX(RightsKeywords[],MATCH($B27,RightsKeywords[Right],0),3)&amp;"*")),"-")</f>
        <v>-</v>
      </c>
      <c r="D27" s="103" t="str">
        <f>IFERROR(AVERAGEIFS(Catalog[Monitor Score],Catalog[Catalog],"&lt;&gt;Context",Catalog[Module],"None",Catalog[Impacted Rights],IF(ISBLANK(INDEX(RightsKeywords[],MATCH($B27,RightsKeywords[Right],0),3)),0,"*"&amp;INDEX(RightsKeywords[],MATCH($B27,RightsKeywords[Right],0),3)&amp;"*")),"-")</f>
        <v>-</v>
      </c>
      <c r="E27" s="58"/>
      <c r="F27" s="103" t="str">
        <f>IFERROR(AVERAGEIFS(Catalog[Score],Catalog[Catalog],"&lt;&gt;Context",Catalog[Module],$F$2,Catalog[Impacted Rights],IF(ISBLANK(INDEX(RightsKeywords[],MATCH($B27,RightsKeywords[Right],0),3)),0,"*"&amp;INDEX(RightsKeywords[],MATCH($B27,RightsKeywords[Right],0),3)&amp;"*")),"-")</f>
        <v>-</v>
      </c>
      <c r="G27" s="103" t="str">
        <f>IFERROR(AVERAGEIFS(Catalog[Monitor Score],Catalog[Catalog],"&lt;&gt;Context",Catalog[Module],$F$2,Catalog[Impacted Rights],IF(ISBLANK(INDEX(RightsKeywords[],MATCH($B27,RightsKeywords[Right],0),3)),0,"*"&amp;INDEX(RightsKeywords[],MATCH($B27,RightsKeywords[Right],0),3)&amp;"*")),"-")</f>
        <v>-</v>
      </c>
      <c r="H27" s="61"/>
      <c r="I27" s="103" t="str">
        <f>IFERROR(AVERAGEIFS(Catalog[Score],Catalog[Catalog],"&lt;&gt;Context",Catalog[Module],$I$2,Catalog[Impacted Rights],IF(ISBLANK(INDEX(RightsKeywords[],MATCH($B27,RightsKeywords[Right],0),3)),0,"*"&amp;INDEX(RightsKeywords[],MATCH($B27,RightsKeywords[Right],0),3)&amp;"*")),"-")</f>
        <v>-</v>
      </c>
      <c r="J27" s="103" t="str">
        <f>IFERROR(AVERAGEIFS(Catalog[Monitor Score],Catalog[Catalog],"&lt;&gt;Context",Catalog[Module],$I$2,Catalog[Impacted Rights],IF(ISBLANK(INDEX(RightsKeywords[],MATCH($B27,RightsKeywords[Right],0),3)),0,"*"&amp;INDEX(RightsKeywords[],MATCH($B27,RightsKeywords[Right],0),3)&amp;"*")),"-")</f>
        <v>-</v>
      </c>
    </row>
    <row r="28" spans="1:10" x14ac:dyDescent="0.35">
      <c r="A28" s="103" t="str">
        <f>IFERROR(AVERAGEIFS(Catalog[Score],Catalog[Catalog],"Context",Catalog[Module],"None",Catalog[Impacted Rights],IF(ISBLANK(INDEX(RightsKeywords[],MATCH($B28,RightsKeywords[Right],0),3)),0,"*"&amp;INDEX(RightsKeywords[],MATCH($B28,RightsKeywords[Right],0),3)&amp;"*")),"-")</f>
        <v>-</v>
      </c>
      <c r="B28" s="65" t="s">
        <v>285</v>
      </c>
      <c r="C28" s="103" t="str">
        <f>IFERROR(AVERAGEIFS(Catalog[Score],Catalog[Catalog],"&lt;&gt;Context",Catalog[Module],"None",Catalog[Impacted Rights],IF(ISBLANK(INDEX(RightsKeywords[],MATCH($B28,RightsKeywords[Right],0),3)),0,"*"&amp;INDEX(RightsKeywords[],MATCH($B28,RightsKeywords[Right],0),3)&amp;"*")),"-")</f>
        <v>-</v>
      </c>
      <c r="D28" s="103" t="str">
        <f>IFERROR(AVERAGEIFS(Catalog[Monitor Score],Catalog[Catalog],"&lt;&gt;Context",Catalog[Module],"None",Catalog[Impacted Rights],IF(ISBLANK(INDEX(RightsKeywords[],MATCH($B28,RightsKeywords[Right],0),3)),0,"*"&amp;INDEX(RightsKeywords[],MATCH($B28,RightsKeywords[Right],0),3)&amp;"*")),"-")</f>
        <v>-</v>
      </c>
      <c r="E28" s="58"/>
      <c r="F28" s="103" t="str">
        <f>IFERROR(AVERAGEIFS(Catalog[Score],Catalog[Catalog],"&lt;&gt;Context",Catalog[Module],$F$2,Catalog[Impacted Rights],IF(ISBLANK(INDEX(RightsKeywords[],MATCH($B28,RightsKeywords[Right],0),3)),0,"*"&amp;INDEX(RightsKeywords[],MATCH($B28,RightsKeywords[Right],0),3)&amp;"*")),"-")</f>
        <v>-</v>
      </c>
      <c r="G28" s="103" t="str">
        <f>IFERROR(AVERAGEIFS(Catalog[Monitor Score],Catalog[Catalog],"&lt;&gt;Context",Catalog[Module],$F$2,Catalog[Impacted Rights],IF(ISBLANK(INDEX(RightsKeywords[],MATCH($B28,RightsKeywords[Right],0),3)),0,"*"&amp;INDEX(RightsKeywords[],MATCH($B28,RightsKeywords[Right],0),3)&amp;"*")),"-")</f>
        <v>-</v>
      </c>
      <c r="H28" s="61"/>
      <c r="I28" s="103" t="str">
        <f>IFERROR(AVERAGEIFS(Catalog[Score],Catalog[Catalog],"&lt;&gt;Context",Catalog[Module],$I$2,Catalog[Impacted Rights],IF(ISBLANK(INDEX(RightsKeywords[],MATCH($B28,RightsKeywords[Right],0),3)),0,"*"&amp;INDEX(RightsKeywords[],MATCH($B28,RightsKeywords[Right],0),3)&amp;"*")),"-")</f>
        <v>-</v>
      </c>
      <c r="J28" s="103" t="str">
        <f>IFERROR(AVERAGEIFS(Catalog[Monitor Score],Catalog[Catalog],"&lt;&gt;Context",Catalog[Module],$I$2,Catalog[Impacted Rights],IF(ISBLANK(INDEX(RightsKeywords[],MATCH($B28,RightsKeywords[Right],0),3)),0,"*"&amp;INDEX(RightsKeywords[],MATCH($B28,RightsKeywords[Right],0),3)&amp;"*")),"-")</f>
        <v>-</v>
      </c>
    </row>
    <row r="29" spans="1:10" x14ac:dyDescent="0.35">
      <c r="A29" s="103" t="str">
        <f>IFERROR(AVERAGEIFS(Catalog[Score],Catalog[Catalog],"Context",Catalog[Module],"None",Catalog[Impacted Rights],IF(ISBLANK(INDEX(RightsKeywords[],MATCH($B29,RightsKeywords[Right],0),3)),0,"*"&amp;INDEX(RightsKeywords[],MATCH($B29,RightsKeywords[Right],0),3)&amp;"*")),"-")</f>
        <v>-</v>
      </c>
      <c r="B29" s="65" t="s">
        <v>286</v>
      </c>
      <c r="C29" s="103" t="str">
        <f>IFERROR(AVERAGEIFS(Catalog[Score],Catalog[Catalog],"&lt;&gt;Context",Catalog[Module],"None",Catalog[Impacted Rights],IF(ISBLANK(INDEX(RightsKeywords[],MATCH($B29,RightsKeywords[Right],0),3)),0,"*"&amp;INDEX(RightsKeywords[],MATCH($B29,RightsKeywords[Right],0),3)&amp;"*")),"-")</f>
        <v>-</v>
      </c>
      <c r="D29" s="103" t="str">
        <f>IFERROR(AVERAGEIFS(Catalog[Monitor Score],Catalog[Catalog],"&lt;&gt;Context",Catalog[Module],"None",Catalog[Impacted Rights],IF(ISBLANK(INDEX(RightsKeywords[],MATCH($B29,RightsKeywords[Right],0),3)),0,"*"&amp;INDEX(RightsKeywords[],MATCH($B29,RightsKeywords[Right],0),3)&amp;"*")),"-")</f>
        <v>-</v>
      </c>
      <c r="E29" s="58"/>
      <c r="F29" s="103" t="str">
        <f>IFERROR(AVERAGEIFS(Catalog[Score],Catalog[Catalog],"&lt;&gt;Context",Catalog[Module],$F$2,Catalog[Impacted Rights],IF(ISBLANK(INDEX(RightsKeywords[],MATCH($B29,RightsKeywords[Right],0),3)),0,"*"&amp;INDEX(RightsKeywords[],MATCH($B29,RightsKeywords[Right],0),3)&amp;"*")),"-")</f>
        <v>-</v>
      </c>
      <c r="G29" s="103" t="str">
        <f>IFERROR(AVERAGEIFS(Catalog[Monitor Score],Catalog[Catalog],"&lt;&gt;Context",Catalog[Module],$F$2,Catalog[Impacted Rights],IF(ISBLANK(INDEX(RightsKeywords[],MATCH($B29,RightsKeywords[Right],0),3)),0,"*"&amp;INDEX(RightsKeywords[],MATCH($B29,RightsKeywords[Right],0),3)&amp;"*")),"-")</f>
        <v>-</v>
      </c>
      <c r="H29" s="61"/>
      <c r="I29" s="103" t="str">
        <f>IFERROR(AVERAGEIFS(Catalog[Score],Catalog[Catalog],"&lt;&gt;Context",Catalog[Module],$I$2,Catalog[Impacted Rights],IF(ISBLANK(INDEX(RightsKeywords[],MATCH($B29,RightsKeywords[Right],0),3)),0,"*"&amp;INDEX(RightsKeywords[],MATCH($B29,RightsKeywords[Right],0),3)&amp;"*")),"-")</f>
        <v>-</v>
      </c>
      <c r="J29" s="103" t="str">
        <f>IFERROR(AVERAGEIFS(Catalog[Monitor Score],Catalog[Catalog],"&lt;&gt;Context",Catalog[Module],$I$2,Catalog[Impacted Rights],IF(ISBLANK(INDEX(RightsKeywords[],MATCH($B29,RightsKeywords[Right],0),3)),0,"*"&amp;INDEX(RightsKeywords[],MATCH($B29,RightsKeywords[Right],0),3)&amp;"*")),"-")</f>
        <v>-</v>
      </c>
    </row>
    <row r="30" spans="1:10" x14ac:dyDescent="0.35">
      <c r="A30" s="103" t="str">
        <f>IFERROR(AVERAGEIFS(Catalog[Score],Catalog[Catalog],"Context",Catalog[Module],"None",Catalog[Impacted Rights],IF(ISBLANK(INDEX(RightsKeywords[],MATCH($B30,RightsKeywords[Right],0),3)),0,"*"&amp;INDEX(RightsKeywords[],MATCH($B30,RightsKeywords[Right],0),3)&amp;"*")),"-")</f>
        <v>-</v>
      </c>
      <c r="B30" s="65" t="s">
        <v>287</v>
      </c>
      <c r="C30" s="103" t="str">
        <f>IFERROR(AVERAGEIFS(Catalog[Score],Catalog[Catalog],"&lt;&gt;Context",Catalog[Module],"None",Catalog[Impacted Rights],IF(ISBLANK(INDEX(RightsKeywords[],MATCH($B30,RightsKeywords[Right],0),3)),0,"*"&amp;INDEX(RightsKeywords[],MATCH($B30,RightsKeywords[Right],0),3)&amp;"*")),"-")</f>
        <v>-</v>
      </c>
      <c r="D30" s="103" t="str">
        <f>IFERROR(AVERAGEIFS(Catalog[Monitor Score],Catalog[Catalog],"&lt;&gt;Context",Catalog[Module],"None",Catalog[Impacted Rights],IF(ISBLANK(INDEX(RightsKeywords[],MATCH($B30,RightsKeywords[Right],0),3)),0,"*"&amp;INDEX(RightsKeywords[],MATCH($B30,RightsKeywords[Right],0),3)&amp;"*")),"-")</f>
        <v>-</v>
      </c>
      <c r="E30" s="58"/>
      <c r="F30" s="103" t="str">
        <f>IFERROR(AVERAGEIFS(Catalog[Score],Catalog[Catalog],"&lt;&gt;Context",Catalog[Module],$F$2,Catalog[Impacted Rights],IF(ISBLANK(INDEX(RightsKeywords[],MATCH($B30,RightsKeywords[Right],0),3)),0,"*"&amp;INDEX(RightsKeywords[],MATCH($B30,RightsKeywords[Right],0),3)&amp;"*")),"-")</f>
        <v>-</v>
      </c>
      <c r="G30" s="103" t="str">
        <f>IFERROR(AVERAGEIFS(Catalog[Monitor Score],Catalog[Catalog],"&lt;&gt;Context",Catalog[Module],$F$2,Catalog[Impacted Rights],IF(ISBLANK(INDEX(RightsKeywords[],MATCH($B30,RightsKeywords[Right],0),3)),0,"*"&amp;INDEX(RightsKeywords[],MATCH($B30,RightsKeywords[Right],0),3)&amp;"*")),"-")</f>
        <v>-</v>
      </c>
      <c r="H30" s="61"/>
      <c r="I30" s="103" t="str">
        <f>IFERROR(AVERAGEIFS(Catalog[Score],Catalog[Catalog],"&lt;&gt;Context",Catalog[Module],$I$2,Catalog[Impacted Rights],IF(ISBLANK(INDEX(RightsKeywords[],MATCH($B30,RightsKeywords[Right],0),3)),0,"*"&amp;INDEX(RightsKeywords[],MATCH($B30,RightsKeywords[Right],0),3)&amp;"*")),"-")</f>
        <v>-</v>
      </c>
      <c r="J30" s="103" t="str">
        <f>IFERROR(AVERAGEIFS(Catalog[Monitor Score],Catalog[Catalog],"&lt;&gt;Context",Catalog[Module],$I$2,Catalog[Impacted Rights],IF(ISBLANK(INDEX(RightsKeywords[],MATCH($B30,RightsKeywords[Right],0),3)),0,"*"&amp;INDEX(RightsKeywords[],MATCH($B30,RightsKeywords[Right],0),3)&amp;"*")),"-")</f>
        <v>-</v>
      </c>
    </row>
    <row r="31" spans="1:10" x14ac:dyDescent="0.35">
      <c r="A31" s="103" t="str">
        <f>IFERROR(AVERAGEIFS(Catalog[Score],Catalog[Catalog],"Context",Catalog[Module],"None",Catalog[Impacted Rights],IF(ISBLANK(INDEX(RightsKeywords[],MATCH($B31,RightsKeywords[Right],0),3)),0,"*"&amp;INDEX(RightsKeywords[],MATCH($B31,RightsKeywords[Right],0),3)&amp;"*")),"-")</f>
        <v>-</v>
      </c>
      <c r="B31" s="65" t="s">
        <v>361</v>
      </c>
      <c r="C31" s="103" t="str">
        <f>IFERROR(AVERAGEIFS(Catalog[Score],Catalog[Catalog],"&lt;&gt;Context",Catalog[Module],"None",Catalog[Impacted Rights],IF(ISBLANK(INDEX(RightsKeywords[],MATCH($B31,RightsKeywords[Right],0),3)),0,"*"&amp;INDEX(RightsKeywords[],MATCH($B31,RightsKeywords[Right],0),3)&amp;"*")),"-")</f>
        <v>-</v>
      </c>
      <c r="D31" s="103" t="str">
        <f>IFERROR(AVERAGEIFS(Catalog[Monitor Score],Catalog[Catalog],"&lt;&gt;Context",Catalog[Module],"None",Catalog[Impacted Rights],IF(ISBLANK(INDEX(RightsKeywords[],MATCH($B31,RightsKeywords[Right],0),3)),0,"*"&amp;INDEX(RightsKeywords[],MATCH($B31,RightsKeywords[Right],0),3)&amp;"*")),"-")</f>
        <v>-</v>
      </c>
      <c r="E31" s="58"/>
      <c r="F31" s="103" t="str">
        <f>IFERROR(AVERAGEIFS(Catalog[Score],Catalog[Catalog],"&lt;&gt;Context",Catalog[Module],$F$2,Catalog[Impacted Rights],IF(ISBLANK(INDEX(RightsKeywords[],MATCH($B31,RightsKeywords[Right],0),3)),0,"*"&amp;INDEX(RightsKeywords[],MATCH($B31,RightsKeywords[Right],0),3)&amp;"*")),"-")</f>
        <v>-</v>
      </c>
      <c r="G31" s="103" t="str">
        <f>IFERROR(AVERAGEIFS(Catalog[Monitor Score],Catalog[Catalog],"&lt;&gt;Context",Catalog[Module],$F$2,Catalog[Impacted Rights],IF(ISBLANK(INDEX(RightsKeywords[],MATCH($B31,RightsKeywords[Right],0),3)),0,"*"&amp;INDEX(RightsKeywords[],MATCH($B31,RightsKeywords[Right],0),3)&amp;"*")),"-")</f>
        <v>-</v>
      </c>
      <c r="H31" s="61"/>
      <c r="I31" s="103" t="str">
        <f>IFERROR(AVERAGEIFS(Catalog[Score],Catalog[Catalog],"&lt;&gt;Context",Catalog[Module],$I$2,Catalog[Impacted Rights],IF(ISBLANK(INDEX(RightsKeywords[],MATCH($B31,RightsKeywords[Right],0),3)),0,"*"&amp;INDEX(RightsKeywords[],MATCH($B31,RightsKeywords[Right],0),3)&amp;"*")),"-")</f>
        <v>-</v>
      </c>
      <c r="J31" s="103" t="str">
        <f>IFERROR(AVERAGEIFS(Catalog[Monitor Score],Catalog[Catalog],"&lt;&gt;Context",Catalog[Module],$I$2,Catalog[Impacted Rights],IF(ISBLANK(INDEX(RightsKeywords[],MATCH($B31,RightsKeywords[Right],0),3)),0,"*"&amp;INDEX(RightsKeywords[],MATCH($B31,RightsKeywords[Right],0),3)&amp;"*")),"-")</f>
        <v>-</v>
      </c>
    </row>
    <row r="32" spans="1:10" x14ac:dyDescent="0.35">
      <c r="A32" s="103" t="str">
        <f>IFERROR(AVERAGEIFS(Catalog[Score],Catalog[Catalog],"Context",Catalog[Module],"None",Catalog[Impacted Rights],IF(ISBLANK(INDEX(RightsKeywords[],MATCH($B32,RightsKeywords[Right],0),3)),0,"*"&amp;INDEX(RightsKeywords[],MATCH($B32,RightsKeywords[Right],0),3)&amp;"*")),"-")</f>
        <v>-</v>
      </c>
      <c r="B32" s="65" t="s">
        <v>288</v>
      </c>
      <c r="C32" s="103" t="str">
        <f>IFERROR(AVERAGEIFS(Catalog[Score],Catalog[Catalog],"&lt;&gt;Context",Catalog[Module],"None",Catalog[Impacted Rights],IF(ISBLANK(INDEX(RightsKeywords[],MATCH($B32,RightsKeywords[Right],0),3)),0,"*"&amp;INDEX(RightsKeywords[],MATCH($B32,RightsKeywords[Right],0),3)&amp;"*")),"-")</f>
        <v>-</v>
      </c>
      <c r="D32" s="103" t="str">
        <f>IFERROR(AVERAGEIFS(Catalog[Monitor Score],Catalog[Catalog],"&lt;&gt;Context",Catalog[Module],"None",Catalog[Impacted Rights],IF(ISBLANK(INDEX(RightsKeywords[],MATCH($B32,RightsKeywords[Right],0),3)),0,"*"&amp;INDEX(RightsKeywords[],MATCH($B32,RightsKeywords[Right],0),3)&amp;"*")),"-")</f>
        <v>-</v>
      </c>
      <c r="E32" s="58"/>
      <c r="F32" s="103" t="str">
        <f>IFERROR(AVERAGEIFS(Catalog[Score],Catalog[Catalog],"&lt;&gt;Context",Catalog[Module],$F$2,Catalog[Impacted Rights],IF(ISBLANK(INDEX(RightsKeywords[],MATCH($B32,RightsKeywords[Right],0),3)),0,"*"&amp;INDEX(RightsKeywords[],MATCH($B32,RightsKeywords[Right],0),3)&amp;"*")),"-")</f>
        <v>-</v>
      </c>
      <c r="G32" s="103" t="str">
        <f>IFERROR(AVERAGEIFS(Catalog[Monitor Score],Catalog[Catalog],"&lt;&gt;Context",Catalog[Module],$F$2,Catalog[Impacted Rights],IF(ISBLANK(INDEX(RightsKeywords[],MATCH($B32,RightsKeywords[Right],0),3)),0,"*"&amp;INDEX(RightsKeywords[],MATCH($B32,RightsKeywords[Right],0),3)&amp;"*")),"-")</f>
        <v>-</v>
      </c>
      <c r="H32" s="61"/>
      <c r="I32" s="103" t="str">
        <f>IFERROR(AVERAGEIFS(Catalog[Score],Catalog[Catalog],"&lt;&gt;Context",Catalog[Module],$I$2,Catalog[Impacted Rights],IF(ISBLANK(INDEX(RightsKeywords[],MATCH($B32,RightsKeywords[Right],0),3)),0,"*"&amp;INDEX(RightsKeywords[],MATCH($B32,RightsKeywords[Right],0),3)&amp;"*")),"-")</f>
        <v>-</v>
      </c>
      <c r="J32" s="103" t="str">
        <f>IFERROR(AVERAGEIFS(Catalog[Monitor Score],Catalog[Catalog],"&lt;&gt;Context",Catalog[Module],$I$2,Catalog[Impacted Rights],IF(ISBLANK(INDEX(RightsKeywords[],MATCH($B32,RightsKeywords[Right],0),3)),0,"*"&amp;INDEX(RightsKeywords[],MATCH($B32,RightsKeywords[Right],0),3)&amp;"*")),"-")</f>
        <v>-</v>
      </c>
    </row>
    <row r="33" spans="1:10" x14ac:dyDescent="0.35">
      <c r="A33" s="103" t="str">
        <f>IFERROR(AVERAGEIFS(Catalog[Score],Catalog[Catalog],"Context",Catalog[Module],"None",Catalog[Impacted Rights],IF(ISBLANK(INDEX(RightsKeywords[],MATCH($B33,RightsKeywords[Right],0),3)),0,"*"&amp;INDEX(RightsKeywords[],MATCH($B33,RightsKeywords[Right],0),3)&amp;"*")),"-")</f>
        <v>-</v>
      </c>
      <c r="B33" s="65" t="s">
        <v>289</v>
      </c>
      <c r="C33" s="103" t="str">
        <f>IFERROR(AVERAGEIFS(Catalog[Score],Catalog[Catalog],"&lt;&gt;Context",Catalog[Module],"None",Catalog[Impacted Rights],IF(ISBLANK(INDEX(RightsKeywords[],MATCH($B33,RightsKeywords[Right],0),3)),0,"*"&amp;INDEX(RightsKeywords[],MATCH($B33,RightsKeywords[Right],0),3)&amp;"*")),"-")</f>
        <v>-</v>
      </c>
      <c r="D33" s="103" t="str">
        <f>IFERROR(AVERAGEIFS(Catalog[Monitor Score],Catalog[Catalog],"&lt;&gt;Context",Catalog[Module],"None",Catalog[Impacted Rights],IF(ISBLANK(INDEX(RightsKeywords[],MATCH($B33,RightsKeywords[Right],0),3)),0,"*"&amp;INDEX(RightsKeywords[],MATCH($B33,RightsKeywords[Right],0),3)&amp;"*")),"-")</f>
        <v>-</v>
      </c>
      <c r="E33" s="58"/>
      <c r="F33" s="103" t="str">
        <f>IFERROR(AVERAGEIFS(Catalog[Score],Catalog[Catalog],"&lt;&gt;Context",Catalog[Module],$F$2,Catalog[Impacted Rights],IF(ISBLANK(INDEX(RightsKeywords[],MATCH($B33,RightsKeywords[Right],0),3)),0,"*"&amp;INDEX(RightsKeywords[],MATCH($B33,RightsKeywords[Right],0),3)&amp;"*")),"-")</f>
        <v>-</v>
      </c>
      <c r="G33" s="103" t="str">
        <f>IFERROR(AVERAGEIFS(Catalog[Monitor Score],Catalog[Catalog],"&lt;&gt;Context",Catalog[Module],$F$2,Catalog[Impacted Rights],IF(ISBLANK(INDEX(RightsKeywords[],MATCH($B33,RightsKeywords[Right],0),3)),0,"*"&amp;INDEX(RightsKeywords[],MATCH($B33,RightsKeywords[Right],0),3)&amp;"*")),"-")</f>
        <v>-</v>
      </c>
      <c r="H33" s="61"/>
      <c r="I33" s="103" t="str">
        <f>IFERROR(AVERAGEIFS(Catalog[Score],Catalog[Catalog],"&lt;&gt;Context",Catalog[Module],$I$2,Catalog[Impacted Rights],IF(ISBLANK(INDEX(RightsKeywords[],MATCH($B33,RightsKeywords[Right],0),3)),0,"*"&amp;INDEX(RightsKeywords[],MATCH($B33,RightsKeywords[Right],0),3)&amp;"*")),"-")</f>
        <v>-</v>
      </c>
      <c r="J33" s="103" t="str">
        <f>IFERROR(AVERAGEIFS(Catalog[Monitor Score],Catalog[Catalog],"&lt;&gt;Context",Catalog[Module],$I$2,Catalog[Impacted Rights],IF(ISBLANK(INDEX(RightsKeywords[],MATCH($B33,RightsKeywords[Right],0),3)),0,"*"&amp;INDEX(RightsKeywords[],MATCH($B33,RightsKeywords[Right],0),3)&amp;"*")),"-")</f>
        <v>-</v>
      </c>
    </row>
    <row r="34" spans="1:10" x14ac:dyDescent="0.35">
      <c r="A34" s="103" t="str">
        <f>IFERROR(AVERAGEIFS(Catalog[Score],Catalog[Catalog],"Context",Catalog[Module],"None",Catalog[Impacted Rights],IF(ISBLANK(INDEX(RightsKeywords[],MATCH($B34,RightsKeywords[Right],0),3)),0,"*"&amp;INDEX(RightsKeywords[],MATCH($B34,RightsKeywords[Right],0),3)&amp;"*")),"-")</f>
        <v>-</v>
      </c>
      <c r="B34" s="65" t="s">
        <v>290</v>
      </c>
      <c r="C34" s="103" t="str">
        <f>IFERROR(AVERAGEIFS(Catalog[Score],Catalog[Catalog],"&lt;&gt;Context",Catalog[Module],"None",Catalog[Impacted Rights],IF(ISBLANK(INDEX(RightsKeywords[],MATCH($B34,RightsKeywords[Right],0),3)),0,"*"&amp;INDEX(RightsKeywords[],MATCH($B34,RightsKeywords[Right],0),3)&amp;"*")),"-")</f>
        <v>-</v>
      </c>
      <c r="D34" s="103" t="str">
        <f>IFERROR(AVERAGEIFS(Catalog[Monitor Score],Catalog[Catalog],"&lt;&gt;Context",Catalog[Module],"None",Catalog[Impacted Rights],IF(ISBLANK(INDEX(RightsKeywords[],MATCH($B34,RightsKeywords[Right],0),3)),0,"*"&amp;INDEX(RightsKeywords[],MATCH($B34,RightsKeywords[Right],0),3)&amp;"*")),"-")</f>
        <v>-</v>
      </c>
      <c r="E34" s="58"/>
      <c r="F34" s="103" t="str">
        <f>IFERROR(AVERAGEIFS(Catalog[Score],Catalog[Catalog],"&lt;&gt;Context",Catalog[Module],$F$2,Catalog[Impacted Rights],IF(ISBLANK(INDEX(RightsKeywords[],MATCH($B34,RightsKeywords[Right],0),3)),0,"*"&amp;INDEX(RightsKeywords[],MATCH($B34,RightsKeywords[Right],0),3)&amp;"*")),"-")</f>
        <v>-</v>
      </c>
      <c r="G34" s="103" t="str">
        <f>IFERROR(AVERAGEIFS(Catalog[Monitor Score],Catalog[Catalog],"&lt;&gt;Context",Catalog[Module],$F$2,Catalog[Impacted Rights],IF(ISBLANK(INDEX(RightsKeywords[],MATCH($B34,RightsKeywords[Right],0),3)),0,"*"&amp;INDEX(RightsKeywords[],MATCH($B34,RightsKeywords[Right],0),3)&amp;"*")),"-")</f>
        <v>-</v>
      </c>
      <c r="H34" s="61"/>
      <c r="I34" s="103" t="str">
        <f>IFERROR(AVERAGEIFS(Catalog[Score],Catalog[Catalog],"&lt;&gt;Context",Catalog[Module],$I$2,Catalog[Impacted Rights],IF(ISBLANK(INDEX(RightsKeywords[],MATCH($B34,RightsKeywords[Right],0),3)),0,"*"&amp;INDEX(RightsKeywords[],MATCH($B34,RightsKeywords[Right],0),3)&amp;"*")),"-")</f>
        <v>-</v>
      </c>
      <c r="J34" s="103" t="str">
        <f>IFERROR(AVERAGEIFS(Catalog[Monitor Score],Catalog[Catalog],"&lt;&gt;Context",Catalog[Module],$I$2,Catalog[Impacted Rights],IF(ISBLANK(INDEX(RightsKeywords[],MATCH($B34,RightsKeywords[Right],0),3)),0,"*"&amp;INDEX(RightsKeywords[],MATCH($B34,RightsKeywords[Right],0),3)&amp;"*")),"-")</f>
        <v>-</v>
      </c>
    </row>
    <row r="35" spans="1:10" x14ac:dyDescent="0.35">
      <c r="A35" s="103" t="str">
        <f>IFERROR(AVERAGEIFS(Catalog[Score],Catalog[Catalog],"Context",Catalog[Module],"None",Catalog[Impacted Rights],IF(ISBLANK(INDEX(RightsKeywords[],MATCH($B35,RightsKeywords[Right],0),3)),0,"*"&amp;INDEX(RightsKeywords[],MATCH($B35,RightsKeywords[Right],0),3)&amp;"*")),"-")</f>
        <v>-</v>
      </c>
      <c r="B35" s="65" t="s">
        <v>291</v>
      </c>
      <c r="C35" s="103" t="str">
        <f>IFERROR(AVERAGEIFS(Catalog[Score],Catalog[Catalog],"&lt;&gt;Context",Catalog[Module],"None",Catalog[Impacted Rights],IF(ISBLANK(INDEX(RightsKeywords[],MATCH($B35,RightsKeywords[Right],0),3)),0,"*"&amp;INDEX(RightsKeywords[],MATCH($B35,RightsKeywords[Right],0),3)&amp;"*")),"-")</f>
        <v>-</v>
      </c>
      <c r="D35" s="103" t="str">
        <f>IFERROR(AVERAGEIFS(Catalog[Monitor Score],Catalog[Catalog],"&lt;&gt;Context",Catalog[Module],"None",Catalog[Impacted Rights],IF(ISBLANK(INDEX(RightsKeywords[],MATCH($B35,RightsKeywords[Right],0),3)),0,"*"&amp;INDEX(RightsKeywords[],MATCH($B35,RightsKeywords[Right],0),3)&amp;"*")),"-")</f>
        <v>-</v>
      </c>
      <c r="E35" s="58"/>
      <c r="F35" s="103" t="str">
        <f>IFERROR(AVERAGEIFS(Catalog[Score],Catalog[Catalog],"&lt;&gt;Context",Catalog[Module],$F$2,Catalog[Impacted Rights],IF(ISBLANK(INDEX(RightsKeywords[],MATCH($B35,RightsKeywords[Right],0),3)),0,"*"&amp;INDEX(RightsKeywords[],MATCH($B35,RightsKeywords[Right],0),3)&amp;"*")),"-")</f>
        <v>-</v>
      </c>
      <c r="G35" s="103" t="str">
        <f>IFERROR(AVERAGEIFS(Catalog[Monitor Score],Catalog[Catalog],"&lt;&gt;Context",Catalog[Module],$F$2,Catalog[Impacted Rights],IF(ISBLANK(INDEX(RightsKeywords[],MATCH($B35,RightsKeywords[Right],0),3)),0,"*"&amp;INDEX(RightsKeywords[],MATCH($B35,RightsKeywords[Right],0),3)&amp;"*")),"-")</f>
        <v>-</v>
      </c>
      <c r="H35" s="61"/>
      <c r="I35" s="103" t="str">
        <f>IFERROR(AVERAGEIFS(Catalog[Score],Catalog[Catalog],"&lt;&gt;Context",Catalog[Module],$I$2,Catalog[Impacted Rights],IF(ISBLANK(INDEX(RightsKeywords[],MATCH($B35,RightsKeywords[Right],0),3)),0,"*"&amp;INDEX(RightsKeywords[],MATCH($B35,RightsKeywords[Right],0),3)&amp;"*")),"-")</f>
        <v>-</v>
      </c>
      <c r="J35" s="103" t="str">
        <f>IFERROR(AVERAGEIFS(Catalog[Monitor Score],Catalog[Catalog],"&lt;&gt;Context",Catalog[Module],$I$2,Catalog[Impacted Rights],IF(ISBLANK(INDEX(RightsKeywords[],MATCH($B35,RightsKeywords[Right],0),3)),0,"*"&amp;INDEX(RightsKeywords[],MATCH($B35,RightsKeywords[Right],0),3)&amp;"*")),"-")</f>
        <v>-</v>
      </c>
    </row>
  </sheetData>
  <phoneticPr fontId="5" type="noConversion"/>
  <conditionalFormatting sqref="A2 C2:G2">
    <cfRule type="cellIs" dxfId="18" priority="87" operator="between">
      <formula>-12</formula>
      <formula>-0.5</formula>
    </cfRule>
    <cfRule type="cellIs" dxfId="17" priority="88" operator="between">
      <formula>-25</formula>
      <formula>-12</formula>
    </cfRule>
  </conditionalFormatting>
  <conditionalFormatting sqref="A2">
    <cfRule type="cellIs" dxfId="16" priority="86" operator="between">
      <formula>-0.5</formula>
      <formula>-0.1</formula>
    </cfRule>
    <cfRule type="cellIs" priority="89" operator="equal">
      <formula>$B$5</formula>
    </cfRule>
  </conditionalFormatting>
  <conditionalFormatting sqref="A2:A35 I2:J35 C3:D35 F3:G35">
    <cfRule type="cellIs" dxfId="15" priority="44" operator="between">
      <formula>12</formula>
      <formula>25</formula>
    </cfRule>
    <cfRule type="cellIs" dxfId="14" priority="45" operator="between">
      <formula>0.5</formula>
      <formula>12</formula>
    </cfRule>
  </conditionalFormatting>
  <conditionalFormatting sqref="A3:A35 C3:D35 F3:G35 I3:J35">
    <cfRule type="cellIs" dxfId="13" priority="46" operator="between">
      <formula>-12</formula>
      <formula>-0.5</formula>
    </cfRule>
    <cfRule type="cellIs" dxfId="12" priority="47" operator="between">
      <formula>-25</formula>
      <formula>-12</formula>
    </cfRule>
  </conditionalFormatting>
  <conditionalFormatting sqref="C2">
    <cfRule type="cellIs" priority="82" operator="equal">
      <formula>$B$5</formula>
    </cfRule>
  </conditionalFormatting>
  <conditionalFormatting sqref="C2:G2">
    <cfRule type="cellIs" dxfId="11" priority="84" operator="between">
      <formula>12</formula>
      <formula>25</formula>
    </cfRule>
    <cfRule type="cellIs" dxfId="10" priority="85" operator="between">
      <formula>0.5</formula>
      <formula>12</formula>
    </cfRule>
  </conditionalFormatting>
  <conditionalFormatting sqref="I2:J35 A3:A35 C3:D35 F3:G35">
    <cfRule type="cellIs" dxfId="9" priority="48" operator="between">
      <formula>-12</formula>
      <formula>-0.5</formula>
    </cfRule>
    <cfRule type="cellIs" dxfId="8" priority="49" operator="between">
      <formula>-25</formula>
      <formula>-12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Keywords!$H$2:$H$4</xm:f>
          </x14:formula1>
          <xm:sqref>I2 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6"/>
  </sheetPr>
  <dimension ref="A1:H42"/>
  <sheetViews>
    <sheetView showGridLines="0" workbookViewId="0">
      <pane ySplit="1" topLeftCell="A2" activePane="bottomLeft" state="frozen"/>
      <selection activeCell="C22" sqref="C22"/>
      <selection pane="bottomLeft" activeCell="E5" sqref="E5"/>
    </sheetView>
  </sheetViews>
  <sheetFormatPr defaultColWidth="8.81640625" defaultRowHeight="14.5" x14ac:dyDescent="0.35"/>
  <cols>
    <col min="1" max="1" width="40" bestFit="1" customWidth="1"/>
    <col min="2" max="2" width="70.7265625" bestFit="1" customWidth="1"/>
    <col min="3" max="3" width="18.7265625" bestFit="1" customWidth="1"/>
    <col min="5" max="5" width="28.7265625" bestFit="1" customWidth="1"/>
    <col min="6" max="6" width="12.81640625" bestFit="1" customWidth="1"/>
    <col min="8" max="8" width="16.7265625" customWidth="1"/>
  </cols>
  <sheetData>
    <row r="1" spans="1:8" x14ac:dyDescent="0.35">
      <c r="A1" s="45" t="s">
        <v>336</v>
      </c>
      <c r="B1" s="46" t="s">
        <v>349</v>
      </c>
      <c r="C1" s="47" t="s">
        <v>354</v>
      </c>
      <c r="E1" s="46" t="s">
        <v>396</v>
      </c>
      <c r="F1" s="46" t="s">
        <v>354</v>
      </c>
      <c r="H1" t="s">
        <v>344</v>
      </c>
    </row>
    <row r="2" spans="1:8" x14ac:dyDescent="0.35">
      <c r="A2" s="48" t="s">
        <v>292</v>
      </c>
      <c r="B2" s="39" t="s">
        <v>404</v>
      </c>
      <c r="C2" s="40" t="s">
        <v>331</v>
      </c>
      <c r="E2" s="105" t="s">
        <v>379</v>
      </c>
      <c r="F2" s="107" t="s">
        <v>379</v>
      </c>
      <c r="H2" t="s">
        <v>428</v>
      </c>
    </row>
    <row r="3" spans="1:8" x14ac:dyDescent="0.35">
      <c r="A3" s="49"/>
      <c r="B3" s="41" t="s">
        <v>364</v>
      </c>
      <c r="C3" s="42" t="s">
        <v>351</v>
      </c>
      <c r="E3" s="106" t="s">
        <v>383</v>
      </c>
      <c r="F3" s="108" t="s">
        <v>383</v>
      </c>
      <c r="H3" t="s">
        <v>409</v>
      </c>
    </row>
    <row r="4" spans="1:8" x14ac:dyDescent="0.35">
      <c r="A4" s="39" t="s">
        <v>362</v>
      </c>
      <c r="B4" s="39" t="s">
        <v>405</v>
      </c>
      <c r="C4" s="40" t="s">
        <v>328</v>
      </c>
      <c r="E4" s="105" t="s">
        <v>28</v>
      </c>
      <c r="F4" s="107" t="s">
        <v>29</v>
      </c>
      <c r="H4" t="s">
        <v>343</v>
      </c>
    </row>
    <row r="5" spans="1:8" x14ac:dyDescent="0.35">
      <c r="A5" s="41" t="s">
        <v>293</v>
      </c>
      <c r="B5" s="41" t="s">
        <v>358</v>
      </c>
      <c r="C5" s="42" t="s">
        <v>460</v>
      </c>
      <c r="E5" s="106" t="s">
        <v>353</v>
      </c>
      <c r="F5" s="106" t="s">
        <v>353</v>
      </c>
    </row>
    <row r="6" spans="1:8" x14ac:dyDescent="0.35">
      <c r="A6" s="39"/>
      <c r="B6" s="39" t="s">
        <v>269</v>
      </c>
      <c r="C6" s="40" t="s">
        <v>355</v>
      </c>
      <c r="E6" s="105" t="s">
        <v>381</v>
      </c>
      <c r="F6" s="107" t="s">
        <v>400</v>
      </c>
    </row>
    <row r="7" spans="1:8" x14ac:dyDescent="0.35">
      <c r="A7" s="41"/>
      <c r="B7" s="41" t="s">
        <v>270</v>
      </c>
      <c r="C7" s="42" t="s">
        <v>327</v>
      </c>
      <c r="E7" s="106" t="s">
        <v>378</v>
      </c>
      <c r="F7" s="108" t="s">
        <v>378</v>
      </c>
    </row>
    <row r="8" spans="1:8" x14ac:dyDescent="0.35">
      <c r="A8" s="39" t="s">
        <v>294</v>
      </c>
      <c r="B8" s="39" t="s">
        <v>368</v>
      </c>
      <c r="C8" s="40" t="s">
        <v>426</v>
      </c>
      <c r="E8" s="105" t="s">
        <v>377</v>
      </c>
      <c r="F8" s="107" t="s">
        <v>317</v>
      </c>
    </row>
    <row r="9" spans="1:8" x14ac:dyDescent="0.35">
      <c r="A9" s="41"/>
      <c r="B9" s="41" t="s">
        <v>271</v>
      </c>
      <c r="C9" s="42" t="s">
        <v>334</v>
      </c>
      <c r="E9" s="106" t="s">
        <v>391</v>
      </c>
      <c r="F9" s="108" t="s">
        <v>318</v>
      </c>
    </row>
    <row r="10" spans="1:8" x14ac:dyDescent="0.35">
      <c r="A10" s="39"/>
      <c r="B10" s="39" t="s">
        <v>363</v>
      </c>
      <c r="C10" s="40" t="s">
        <v>425</v>
      </c>
      <c r="E10" s="105" t="s">
        <v>370</v>
      </c>
      <c r="F10" s="105" t="s">
        <v>370</v>
      </c>
    </row>
    <row r="11" spans="1:8" x14ac:dyDescent="0.35">
      <c r="A11" s="50" t="s">
        <v>295</v>
      </c>
      <c r="B11" s="41" t="s">
        <v>272</v>
      </c>
      <c r="C11" s="42" t="s">
        <v>356</v>
      </c>
      <c r="E11" s="106" t="s">
        <v>394</v>
      </c>
      <c r="F11" s="108" t="s">
        <v>320</v>
      </c>
    </row>
    <row r="12" spans="1:8" x14ac:dyDescent="0.35">
      <c r="A12" s="51"/>
      <c r="B12" s="39" t="s">
        <v>273</v>
      </c>
      <c r="C12" s="40" t="s">
        <v>332</v>
      </c>
      <c r="E12" s="105" t="s">
        <v>22</v>
      </c>
      <c r="F12" s="107" t="s">
        <v>23</v>
      </c>
    </row>
    <row r="13" spans="1:8" ht="16.5" customHeight="1" x14ac:dyDescent="0.35">
      <c r="A13" s="50"/>
      <c r="B13" s="41" t="s">
        <v>274</v>
      </c>
      <c r="C13" s="42" t="s">
        <v>350</v>
      </c>
      <c r="E13" s="106" t="s">
        <v>24</v>
      </c>
      <c r="F13" s="108" t="s">
        <v>25</v>
      </c>
    </row>
    <row r="14" spans="1:8" x14ac:dyDescent="0.35">
      <c r="A14" s="43" t="s">
        <v>312</v>
      </c>
      <c r="B14" s="39"/>
      <c r="C14" s="40"/>
      <c r="E14" s="105" t="s">
        <v>389</v>
      </c>
      <c r="F14" s="107" t="s">
        <v>319</v>
      </c>
    </row>
    <row r="15" spans="1:8" ht="16.5" customHeight="1" x14ac:dyDescent="0.35">
      <c r="A15" s="41" t="s">
        <v>296</v>
      </c>
      <c r="B15" s="41" t="s">
        <v>275</v>
      </c>
      <c r="C15" s="42" t="s">
        <v>546</v>
      </c>
      <c r="E15" s="106" t="s">
        <v>369</v>
      </c>
      <c r="F15" s="106" t="s">
        <v>397</v>
      </c>
    </row>
    <row r="16" spans="1:8" x14ac:dyDescent="0.35">
      <c r="A16" s="39"/>
      <c r="B16" s="39" t="s">
        <v>276</v>
      </c>
      <c r="C16" s="40" t="s">
        <v>337</v>
      </c>
      <c r="E16" s="105" t="s">
        <v>20</v>
      </c>
      <c r="F16" s="105" t="s">
        <v>21</v>
      </c>
    </row>
    <row r="17" spans="1:6" x14ac:dyDescent="0.35">
      <c r="A17" s="41"/>
      <c r="B17" s="41" t="s">
        <v>277</v>
      </c>
      <c r="C17" s="42" t="s">
        <v>338</v>
      </c>
      <c r="E17" s="106" t="s">
        <v>26</v>
      </c>
      <c r="F17" s="106" t="s">
        <v>27</v>
      </c>
    </row>
    <row r="18" spans="1:6" x14ac:dyDescent="0.35">
      <c r="A18" s="39"/>
      <c r="B18" s="39" t="s">
        <v>278</v>
      </c>
      <c r="C18" s="40" t="s">
        <v>339</v>
      </c>
      <c r="E18" s="105" t="s">
        <v>372</v>
      </c>
      <c r="F18" s="105" t="s">
        <v>372</v>
      </c>
    </row>
    <row r="19" spans="1:6" x14ac:dyDescent="0.35">
      <c r="A19" s="41" t="s">
        <v>297</v>
      </c>
      <c r="B19" s="41" t="s">
        <v>279</v>
      </c>
      <c r="C19" s="42" t="s">
        <v>333</v>
      </c>
      <c r="E19" s="106" t="s">
        <v>408</v>
      </c>
      <c r="F19" s="106" t="s">
        <v>408</v>
      </c>
    </row>
    <row r="20" spans="1:6" x14ac:dyDescent="0.35">
      <c r="A20" s="39"/>
      <c r="B20" s="39" t="s">
        <v>365</v>
      </c>
      <c r="C20" s="40" t="s">
        <v>348</v>
      </c>
      <c r="E20" s="105" t="s">
        <v>459</v>
      </c>
      <c r="F20" s="105" t="s">
        <v>459</v>
      </c>
    </row>
    <row r="21" spans="1:6" x14ac:dyDescent="0.35">
      <c r="A21" s="41"/>
      <c r="B21" s="41" t="s">
        <v>366</v>
      </c>
      <c r="C21" s="42" t="s">
        <v>427</v>
      </c>
      <c r="E21" s="106" t="s">
        <v>385</v>
      </c>
      <c r="F21" s="108" t="s">
        <v>385</v>
      </c>
    </row>
    <row r="22" spans="1:6" x14ac:dyDescent="0.35">
      <c r="A22" s="43" t="s">
        <v>309</v>
      </c>
      <c r="B22" s="39"/>
      <c r="C22" s="40"/>
      <c r="E22" s="105" t="s">
        <v>393</v>
      </c>
      <c r="F22" s="107" t="s">
        <v>321</v>
      </c>
    </row>
    <row r="23" spans="1:6" ht="16.5" customHeight="1" x14ac:dyDescent="0.35">
      <c r="A23" s="41" t="s">
        <v>298</v>
      </c>
      <c r="B23" s="41" t="s">
        <v>280</v>
      </c>
      <c r="C23" s="42" t="s">
        <v>352</v>
      </c>
      <c r="E23" s="106" t="s">
        <v>407</v>
      </c>
      <c r="F23" s="108" t="s">
        <v>399</v>
      </c>
    </row>
    <row r="24" spans="1:6" x14ac:dyDescent="0.35">
      <c r="A24" s="39"/>
      <c r="B24" s="39" t="s">
        <v>281</v>
      </c>
      <c r="C24" s="40" t="s">
        <v>530</v>
      </c>
      <c r="E24" s="105" t="s">
        <v>395</v>
      </c>
      <c r="F24" s="107" t="s">
        <v>322</v>
      </c>
    </row>
    <row r="25" spans="1:6" ht="16.5" customHeight="1" x14ac:dyDescent="0.35">
      <c r="A25" s="41" t="s">
        <v>357</v>
      </c>
      <c r="B25" s="41" t="s">
        <v>282</v>
      </c>
      <c r="C25" s="42" t="s">
        <v>340</v>
      </c>
      <c r="E25" s="106" t="s">
        <v>382</v>
      </c>
      <c r="F25" s="108" t="s">
        <v>323</v>
      </c>
    </row>
    <row r="26" spans="1:6" x14ac:dyDescent="0.35">
      <c r="A26" s="39"/>
      <c r="B26" s="39" t="s">
        <v>360</v>
      </c>
      <c r="C26" s="40" t="s">
        <v>572</v>
      </c>
      <c r="E26" s="105" t="s">
        <v>392</v>
      </c>
      <c r="F26" s="107" t="s">
        <v>392</v>
      </c>
    </row>
    <row r="27" spans="1:6" x14ac:dyDescent="0.35">
      <c r="A27" s="44" t="s">
        <v>310</v>
      </c>
      <c r="B27" s="41"/>
      <c r="C27" s="42"/>
      <c r="E27" s="106" t="s">
        <v>388</v>
      </c>
      <c r="F27" s="108" t="s">
        <v>388</v>
      </c>
    </row>
    <row r="28" spans="1:6" ht="16.5" customHeight="1" x14ac:dyDescent="0.35">
      <c r="A28" s="39" t="s">
        <v>299</v>
      </c>
      <c r="B28" s="39" t="s">
        <v>283</v>
      </c>
      <c r="C28" s="40" t="s">
        <v>341</v>
      </c>
      <c r="E28" s="105" t="s">
        <v>415</v>
      </c>
      <c r="F28" s="107" t="s">
        <v>326</v>
      </c>
    </row>
    <row r="29" spans="1:6" x14ac:dyDescent="0.35">
      <c r="A29" s="41"/>
      <c r="B29" s="41" t="s">
        <v>367</v>
      </c>
      <c r="C29" s="42" t="s">
        <v>550</v>
      </c>
      <c r="E29" s="106" t="s">
        <v>387</v>
      </c>
      <c r="F29" s="108" t="s">
        <v>325</v>
      </c>
    </row>
    <row r="30" spans="1:6" ht="16.5" customHeight="1" x14ac:dyDescent="0.35">
      <c r="A30" s="39" t="s">
        <v>300</v>
      </c>
      <c r="B30" s="39" t="s">
        <v>359</v>
      </c>
      <c r="C30" s="40" t="s">
        <v>350</v>
      </c>
      <c r="E30" s="105" t="s">
        <v>384</v>
      </c>
      <c r="F30" s="107" t="s">
        <v>401</v>
      </c>
    </row>
    <row r="31" spans="1:6" x14ac:dyDescent="0.35">
      <c r="A31" s="41" t="s">
        <v>301</v>
      </c>
      <c r="B31" s="41" t="s">
        <v>284</v>
      </c>
      <c r="C31" s="42" t="s">
        <v>424</v>
      </c>
      <c r="E31" s="106" t="s">
        <v>30</v>
      </c>
      <c r="F31" s="108" t="s">
        <v>31</v>
      </c>
    </row>
    <row r="32" spans="1:6" x14ac:dyDescent="0.35">
      <c r="A32" s="39" t="s">
        <v>302</v>
      </c>
      <c r="B32" s="39" t="s">
        <v>285</v>
      </c>
      <c r="C32" s="40" t="s">
        <v>335</v>
      </c>
      <c r="E32" s="105" t="s">
        <v>380</v>
      </c>
      <c r="F32" s="107" t="s">
        <v>316</v>
      </c>
    </row>
    <row r="33" spans="1:6" x14ac:dyDescent="0.35">
      <c r="A33" s="41" t="s">
        <v>303</v>
      </c>
      <c r="B33" s="41" t="s">
        <v>286</v>
      </c>
      <c r="C33" s="42" t="s">
        <v>529</v>
      </c>
      <c r="E33" s="106" t="s">
        <v>420</v>
      </c>
      <c r="F33" s="108" t="s">
        <v>315</v>
      </c>
    </row>
    <row r="34" spans="1:6" x14ac:dyDescent="0.35">
      <c r="A34" s="43" t="s">
        <v>304</v>
      </c>
      <c r="B34" s="39"/>
      <c r="C34" s="40"/>
      <c r="E34" s="105" t="s">
        <v>390</v>
      </c>
      <c r="F34" s="107" t="s">
        <v>324</v>
      </c>
    </row>
    <row r="35" spans="1:6" ht="16.5" customHeight="1" x14ac:dyDescent="0.35">
      <c r="A35" s="41" t="s">
        <v>304</v>
      </c>
      <c r="B35" s="41" t="s">
        <v>287</v>
      </c>
      <c r="C35" s="42" t="s">
        <v>422</v>
      </c>
      <c r="E35" s="106" t="s">
        <v>373</v>
      </c>
      <c r="F35" s="108" t="s">
        <v>313</v>
      </c>
    </row>
    <row r="36" spans="1:6" x14ac:dyDescent="0.35">
      <c r="A36" s="39" t="s">
        <v>305</v>
      </c>
      <c r="B36" s="39" t="s">
        <v>361</v>
      </c>
      <c r="C36" s="40" t="s">
        <v>353</v>
      </c>
      <c r="E36" s="105" t="s">
        <v>374</v>
      </c>
      <c r="F36" s="107" t="s">
        <v>403</v>
      </c>
    </row>
    <row r="37" spans="1:6" ht="16.5" customHeight="1" x14ac:dyDescent="0.35">
      <c r="A37" s="44" t="s">
        <v>311</v>
      </c>
      <c r="B37" s="41"/>
      <c r="C37" s="42"/>
      <c r="E37" s="106" t="s">
        <v>376</v>
      </c>
      <c r="F37" s="108" t="s">
        <v>402</v>
      </c>
    </row>
    <row r="38" spans="1:6" x14ac:dyDescent="0.35">
      <c r="A38" s="39" t="s">
        <v>306</v>
      </c>
      <c r="B38" s="39" t="s">
        <v>288</v>
      </c>
      <c r="C38" s="40" t="s">
        <v>406</v>
      </c>
      <c r="E38" s="105" t="s">
        <v>375</v>
      </c>
      <c r="F38" s="107" t="s">
        <v>398</v>
      </c>
    </row>
    <row r="39" spans="1:6" x14ac:dyDescent="0.35">
      <c r="A39" s="41"/>
      <c r="B39" s="41" t="s">
        <v>289</v>
      </c>
      <c r="C39" s="42" t="s">
        <v>329</v>
      </c>
      <c r="E39" s="106" t="s">
        <v>386</v>
      </c>
      <c r="F39" s="108" t="s">
        <v>314</v>
      </c>
    </row>
    <row r="40" spans="1:6" x14ac:dyDescent="0.35">
      <c r="A40" s="43" t="s">
        <v>423</v>
      </c>
      <c r="B40" s="39"/>
      <c r="C40" s="40"/>
      <c r="E40" s="105" t="s">
        <v>18</v>
      </c>
      <c r="F40" s="107" t="s">
        <v>19</v>
      </c>
    </row>
    <row r="41" spans="1:6" x14ac:dyDescent="0.35">
      <c r="A41" s="41" t="s">
        <v>307</v>
      </c>
      <c r="B41" s="41" t="s">
        <v>290</v>
      </c>
      <c r="C41" s="42" t="s">
        <v>342</v>
      </c>
      <c r="E41" s="106" t="s">
        <v>419</v>
      </c>
      <c r="F41" s="106" t="s">
        <v>419</v>
      </c>
    </row>
    <row r="42" spans="1:6" x14ac:dyDescent="0.35">
      <c r="A42" s="39" t="s">
        <v>308</v>
      </c>
      <c r="B42" s="39" t="s">
        <v>291</v>
      </c>
      <c r="C42" s="40" t="s">
        <v>330</v>
      </c>
    </row>
  </sheetData>
  <sortState xmlns:xlrd2="http://schemas.microsoft.com/office/spreadsheetml/2017/richdata2" ref="E2:F35">
    <sortCondition ref="E2:E35"/>
  </sortState>
  <phoneticPr fontId="5" type="noConversion"/>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7"/>
  </sheetPr>
  <dimension ref="A1:AI79"/>
  <sheetViews>
    <sheetView zoomScale="90" zoomScaleNormal="90" workbookViewId="0">
      <pane xSplit="1" ySplit="1" topLeftCell="AC2" activePane="bottomRight" state="frozen"/>
      <selection pane="topRight" activeCell="B1" sqref="B1"/>
      <selection pane="bottomLeft" activeCell="A2" sqref="A2"/>
      <selection pane="bottomRight" activeCell="A23" sqref="A23:XFD23"/>
    </sheetView>
  </sheetViews>
  <sheetFormatPr defaultColWidth="8.81640625" defaultRowHeight="14.5" x14ac:dyDescent="0.35"/>
  <cols>
    <col min="1" max="1" width="42.26953125" customWidth="1"/>
    <col min="2" max="34" width="15.7265625" customWidth="1"/>
  </cols>
  <sheetData>
    <row r="1" spans="1:35" ht="29" x14ac:dyDescent="0.35">
      <c r="A1" s="46" t="s">
        <v>349</v>
      </c>
      <c r="B1" s="68" t="s">
        <v>379</v>
      </c>
      <c r="C1" s="68" t="s">
        <v>383</v>
      </c>
      <c r="D1" s="68" t="s">
        <v>353</v>
      </c>
      <c r="E1" s="68" t="s">
        <v>381</v>
      </c>
      <c r="F1" s="68" t="s">
        <v>378</v>
      </c>
      <c r="G1" s="68" t="s">
        <v>377</v>
      </c>
      <c r="H1" s="68" t="s">
        <v>391</v>
      </c>
      <c r="I1" s="68" t="s">
        <v>370</v>
      </c>
      <c r="J1" s="68" t="s">
        <v>394</v>
      </c>
      <c r="K1" s="68" t="s">
        <v>389</v>
      </c>
      <c r="L1" s="68" t="s">
        <v>369</v>
      </c>
      <c r="M1" s="68" t="s">
        <v>372</v>
      </c>
      <c r="N1" s="68" t="s">
        <v>408</v>
      </c>
      <c r="O1" s="68" t="s">
        <v>459</v>
      </c>
      <c r="P1" s="68" t="s">
        <v>385</v>
      </c>
      <c r="Q1" s="68" t="s">
        <v>393</v>
      </c>
      <c r="R1" s="68" t="s">
        <v>407</v>
      </c>
      <c r="S1" s="68" t="s">
        <v>345</v>
      </c>
      <c r="T1" s="68" t="s">
        <v>382</v>
      </c>
      <c r="U1" s="68" t="s">
        <v>392</v>
      </c>
      <c r="V1" s="68" t="s">
        <v>388</v>
      </c>
      <c r="W1" s="68" t="s">
        <v>415</v>
      </c>
      <c r="X1" s="68" t="s">
        <v>387</v>
      </c>
      <c r="Y1" s="68" t="s">
        <v>384</v>
      </c>
      <c r="Z1" s="68" t="s">
        <v>380</v>
      </c>
      <c r="AA1" s="68" t="s">
        <v>420</v>
      </c>
      <c r="AB1" s="68" t="s">
        <v>390</v>
      </c>
      <c r="AC1" s="68" t="s">
        <v>373</v>
      </c>
      <c r="AD1" s="68" t="s">
        <v>374</v>
      </c>
      <c r="AE1" s="68" t="s">
        <v>376</v>
      </c>
      <c r="AF1" s="68" t="s">
        <v>375</v>
      </c>
      <c r="AG1" s="68" t="s">
        <v>386</v>
      </c>
      <c r="AH1" s="69" t="s">
        <v>419</v>
      </c>
    </row>
    <row r="2" spans="1:35" x14ac:dyDescent="0.35">
      <c r="A2" s="63" t="s">
        <v>404</v>
      </c>
      <c r="B2" s="70" t="str">
        <f ca="1">IFERROR(AVERAGEIFS(INDIRECT("Catalog[Score]"),INDIRECT("Catalog[Impacted Rights]"),"*"&amp;INDEX(INDIRECT("RightsKeywords"),MATCH($A2,INDIRECT("RightsKeywords[Right]"),0),3)&amp;"*",INDIRECT("Catalog[Module]"),"none",INDIRECT("Catalog[Catalog]"),"&lt;&gt;Context",INDIRECT("Catalog[Impacted Rights-holders]"),"*"&amp;INDEX(rightsholderkey[],MATCH(B$1,INDIRECT("rightsholderkey[Rights-Holders]"),0),2)&amp;"*"),"-")</f>
        <v>-</v>
      </c>
      <c r="C2" s="70" t="str">
        <f ca="1">IFERROR(AVERAGEIFS(INDIRECT("Catalog[Score]"),INDIRECT("Catalog[Impacted Rights]"),"*"&amp;INDEX(INDIRECT("RightsKeywords"),MATCH($A2,INDIRECT("RightsKeywords[Right]"),0),3)&amp;"*",INDIRECT("Catalog[Module]"),"none",INDIRECT("Catalog[Catalog]"),"&lt;&gt;Context",INDIRECT("Catalog[Impacted Rights-holders]"),"*"&amp;INDEX(rightsholderkey[],MATCH(C$1,INDIRECT("rightsholderkey[Rights-Holders]"),0),2)&amp;"*"),"-")</f>
        <v>-</v>
      </c>
      <c r="D2" s="70" t="str">
        <f ca="1">IFERROR(AVERAGEIFS(INDIRECT("Catalog[Score]"),INDIRECT("Catalog[Impacted Rights]"),"*"&amp;INDEX(INDIRECT("RightsKeywords"),MATCH($A2,INDIRECT("RightsKeywords[Right]"),0),3)&amp;"*",INDIRECT("Catalog[Module]"),"none",INDIRECT("Catalog[Catalog]"),"&lt;&gt;Context",INDIRECT("Catalog[Impacted Rights-holders]"),"*"&amp;INDEX(rightsholderkey[],MATCH(D$1,INDIRECT("rightsholderkey[Rights-Holders]"),0),2)&amp;"*"),"-")</f>
        <v>-</v>
      </c>
      <c r="E2" s="70" t="str">
        <f ca="1">IFERROR(AVERAGEIFS(INDIRECT("Catalog[Score]"),INDIRECT("Catalog[Impacted Rights]"),"*"&amp;INDEX(INDIRECT("RightsKeywords"),MATCH($A2,INDIRECT("RightsKeywords[Right]"),0),3)&amp;"*",INDIRECT("Catalog[Module]"),"none",INDIRECT("Catalog[Catalog]"),"&lt;&gt;Context",INDIRECT("Catalog[Impacted Rights-holders]"),"*"&amp;INDEX(rightsholderkey[],MATCH(E$1,INDIRECT("rightsholderkey[Rights-Holders]"),0),2)&amp;"*"),"-")</f>
        <v>-</v>
      </c>
      <c r="F2" s="70" t="str">
        <f ca="1">IFERROR(AVERAGEIFS(INDIRECT("Catalog[Score]"),INDIRECT("Catalog[Impacted Rights]"),"*"&amp;INDEX(INDIRECT("RightsKeywords"),MATCH($A2,INDIRECT("RightsKeywords[Right]"),0),3)&amp;"*",INDIRECT("Catalog[Module]"),"none",INDIRECT("Catalog[Catalog]"),"&lt;&gt;Context",INDIRECT("Catalog[Impacted Rights-holders]"),"*"&amp;INDEX(rightsholderkey[],MATCH(F$1,INDIRECT("rightsholderkey[Rights-Holders]"),0),2)&amp;"*"),"-")</f>
        <v>-</v>
      </c>
      <c r="G2" s="70" t="str">
        <f ca="1">IFERROR(AVERAGEIFS(INDIRECT("Catalog[Score]"),INDIRECT("Catalog[Impacted Rights]"),"*"&amp;INDEX(INDIRECT("RightsKeywords"),MATCH($A2,INDIRECT("RightsKeywords[Right]"),0),3)&amp;"*",INDIRECT("Catalog[Module]"),"none",INDIRECT("Catalog[Catalog]"),"&lt;&gt;Context",INDIRECT("Catalog[Impacted Rights-holders]"),"*"&amp;INDEX(rightsholderkey[],MATCH(G$1,INDIRECT("rightsholderkey[Rights-Holders]"),0),2)&amp;"*"),"-")</f>
        <v>-</v>
      </c>
      <c r="H2" s="70" t="str">
        <f ca="1">IFERROR(AVERAGEIFS(INDIRECT("Catalog[Score]"),INDIRECT("Catalog[Impacted Rights]"),"*"&amp;INDEX(INDIRECT("RightsKeywords"),MATCH($A2,INDIRECT("RightsKeywords[Right]"),0),3)&amp;"*",INDIRECT("Catalog[Module]"),"none",INDIRECT("Catalog[Catalog]"),"&lt;&gt;Context",INDIRECT("Catalog[Impacted Rights-holders]"),"*"&amp;INDEX(rightsholderkey[],MATCH(H$1,INDIRECT("rightsholderkey[Rights-Holders]"),0),2)&amp;"*"),"-")</f>
        <v>-</v>
      </c>
      <c r="I2" s="70" t="str">
        <f ca="1">IFERROR(AVERAGEIFS(INDIRECT("Catalog[Score]"),INDIRECT("Catalog[Impacted Rights]"),"*"&amp;INDEX(INDIRECT("RightsKeywords"),MATCH($A2,INDIRECT("RightsKeywords[Right]"),0),3)&amp;"*",INDIRECT("Catalog[Module]"),"none",INDIRECT("Catalog[Catalog]"),"&lt;&gt;Context",INDIRECT("Catalog[Impacted Rights-holders]"),"*"&amp;INDEX(rightsholderkey[],MATCH(I$1,INDIRECT("rightsholderkey[Rights-Holders]"),0),2)&amp;"*"),"-")</f>
        <v>-</v>
      </c>
      <c r="J2" s="70" t="str">
        <f ca="1">IFERROR(AVERAGEIFS(INDIRECT("Catalog[Score]"),INDIRECT("Catalog[Impacted Rights]"),"*"&amp;INDEX(INDIRECT("RightsKeywords"),MATCH($A2,INDIRECT("RightsKeywords[Right]"),0),3)&amp;"*",INDIRECT("Catalog[Module]"),"none",INDIRECT("Catalog[Catalog]"),"&lt;&gt;Context",INDIRECT("Catalog[Impacted Rights-holders]"),"*"&amp;INDEX(rightsholderkey[],MATCH(J$1,INDIRECT("rightsholderkey[Rights-Holders]"),0),2)&amp;"*"),"-")</f>
        <v>-</v>
      </c>
      <c r="K2" s="70" t="str">
        <f ca="1">IFERROR(AVERAGEIFS(INDIRECT("Catalog[Score]"),INDIRECT("Catalog[Impacted Rights]"),"*"&amp;INDEX(INDIRECT("RightsKeywords"),MATCH($A2,INDIRECT("RightsKeywords[Right]"),0),3)&amp;"*",INDIRECT("Catalog[Module]"),"none",INDIRECT("Catalog[Catalog]"),"&lt;&gt;Context",INDIRECT("Catalog[Impacted Rights-holders]"),"*"&amp;INDEX(rightsholderkey[],MATCH(K$1,INDIRECT("rightsholderkey[Rights-Holders]"),0),2)&amp;"*"),"-")</f>
        <v>-</v>
      </c>
      <c r="L2" s="70" t="str">
        <f ca="1">IFERROR(AVERAGEIFS(INDIRECT("Catalog[Score]"),INDIRECT("Catalog[Impacted Rights]"),"*"&amp;INDEX(INDIRECT("RightsKeywords"),MATCH($A2,INDIRECT("RightsKeywords[Right]"),0),3)&amp;"*",INDIRECT("Catalog[Module]"),"none",INDIRECT("Catalog[Catalog]"),"&lt;&gt;Context",INDIRECT("Catalog[Impacted Rights-holders]"),"*"&amp;INDEX(rightsholderkey[],MATCH(L$1,INDIRECT("rightsholderkey[Rights-Holders]"),0),2)&amp;"*"),"-")</f>
        <v>-</v>
      </c>
      <c r="M2" s="70" t="str">
        <f ca="1">IFERROR(AVERAGEIFS(INDIRECT("Catalog[Score]"),INDIRECT("Catalog[Impacted Rights]"),"*"&amp;INDEX(INDIRECT("RightsKeywords"),MATCH($A2,INDIRECT("RightsKeywords[Right]"),0),3)&amp;"*",INDIRECT("Catalog[Module]"),"none",INDIRECT("Catalog[Catalog]"),"&lt;&gt;Context",INDIRECT("Catalog[Impacted Rights-holders]"),"*"&amp;INDEX(rightsholderkey[],MATCH(M$1,INDIRECT("rightsholderkey[Rights-Holders]"),0),2)&amp;"*"),"-")</f>
        <v>-</v>
      </c>
      <c r="N2" s="70" t="str">
        <f ca="1">IFERROR(AVERAGEIFS(INDIRECT("Catalog[Score]"),INDIRECT("Catalog[Impacted Rights]"),"*"&amp;INDEX(INDIRECT("RightsKeywords"),MATCH($A2,INDIRECT("RightsKeywords[Right]"),0),3)&amp;"*",INDIRECT("Catalog[Module]"),"none",INDIRECT("Catalog[Catalog]"),"&lt;&gt;Context",INDIRECT("Catalog[Impacted Rights-holders]"),"*"&amp;INDEX(rightsholderkey[],MATCH(N$1,INDIRECT("rightsholderkey[Rights-Holders]"),0),2)&amp;"*"),"-")</f>
        <v>-</v>
      </c>
      <c r="O2" s="70" t="str">
        <f ca="1">IFERROR(AVERAGEIFS(INDIRECT("Catalog[Score]"),INDIRECT("Catalog[Impacted Rights]"),"*"&amp;INDEX(INDIRECT("RightsKeywords"),MATCH($A2,INDIRECT("RightsKeywords[Right]"),0),3)&amp;"*",INDIRECT("Catalog[Module]"),"none",INDIRECT("Catalog[Catalog]"),"&lt;&gt;Context",INDIRECT("Catalog[Impacted Rights-holders]"),"*"&amp;INDEX(rightsholderkey[],MATCH(O$1,INDIRECT("rightsholderkey[Rights-Holders]"),0),2)&amp;"*"),"-")</f>
        <v>-</v>
      </c>
      <c r="P2" s="70" t="str">
        <f ca="1">IFERROR(AVERAGEIFS(INDIRECT("Catalog[Score]"),INDIRECT("Catalog[Impacted Rights]"),"*"&amp;INDEX(INDIRECT("RightsKeywords"),MATCH($A2,INDIRECT("RightsKeywords[Right]"),0),3)&amp;"*",INDIRECT("Catalog[Module]"),"none",INDIRECT("Catalog[Catalog]"),"&lt;&gt;Context",INDIRECT("Catalog[Impacted Rights-holders]"),"*"&amp;INDEX(rightsholderkey[],MATCH(P$1,INDIRECT("rightsholderkey[Rights-Holders]"),0),2)&amp;"*"),"-")</f>
        <v>-</v>
      </c>
      <c r="Q2" s="70" t="str">
        <f ca="1">IFERROR(AVERAGEIFS(INDIRECT("Catalog[Score]"),INDIRECT("Catalog[Impacted Rights]"),"*"&amp;INDEX(INDIRECT("RightsKeywords"),MATCH($A2,INDIRECT("RightsKeywords[Right]"),0),3)&amp;"*",INDIRECT("Catalog[Module]"),"none",INDIRECT("Catalog[Catalog]"),"&lt;&gt;Context",INDIRECT("Catalog[Impacted Rights-holders]"),"*"&amp;INDEX(rightsholderkey[],MATCH(Q$1,INDIRECT("rightsholderkey[Rights-Holders]"),0),2)&amp;"*"),"-")</f>
        <v>-</v>
      </c>
      <c r="R2" s="70" t="str">
        <f ca="1">IFERROR(AVERAGEIFS(INDIRECT("Catalog[Score]"),INDIRECT("Catalog[Impacted Rights]"),"*"&amp;INDEX(INDIRECT("RightsKeywords"),MATCH($A2,INDIRECT("RightsKeywords[Right]"),0),3)&amp;"*",INDIRECT("Catalog[Module]"),"none",INDIRECT("Catalog[Catalog]"),"&lt;&gt;Context",INDIRECT("Catalog[Impacted Rights-holders]"),"*"&amp;INDEX(rightsholderkey[],MATCH(R$1,INDIRECT("rightsholderkey[Rights-Holders]"),0),2)&amp;"*"),"-")</f>
        <v>-</v>
      </c>
      <c r="S2" s="70" t="str">
        <f ca="1">IFERROR(AVERAGEIFS(INDIRECT("Catalog[Score]"),INDIRECT("Catalog[Impacted Rights]"),"*"&amp;INDEX(INDIRECT("RightsKeywords"),MATCH($A2,INDIRECT("RightsKeywords[Right]"),0),3)&amp;"*",INDIRECT("Catalog[Module]"),"none",INDIRECT("Catalog[Catalog]"),"&lt;&gt;Context",INDIRECT("Catalog[Impacted Rights-holders]"),"*"&amp;INDEX(rightsholderkey[],MATCH(S$1,INDIRECT("rightsholderkey[Rights-Holders]"),0),2)&amp;"*"),"-")</f>
        <v>-</v>
      </c>
      <c r="T2" s="70" t="str">
        <f ca="1">IFERROR(AVERAGEIFS(INDIRECT("Catalog[Score]"),INDIRECT("Catalog[Impacted Rights]"),"*"&amp;INDEX(INDIRECT("RightsKeywords"),MATCH($A2,INDIRECT("RightsKeywords[Right]"),0),3)&amp;"*",INDIRECT("Catalog[Module]"),"none",INDIRECT("Catalog[Catalog]"),"&lt;&gt;Context",INDIRECT("Catalog[Impacted Rights-holders]"),"*"&amp;INDEX(rightsholderkey[],MATCH(T$1,INDIRECT("rightsholderkey[Rights-Holders]"),0),2)&amp;"*"),"-")</f>
        <v>-</v>
      </c>
      <c r="U2" s="70" t="str">
        <f ca="1">IFERROR(AVERAGEIFS(INDIRECT("Catalog[Score]"),INDIRECT("Catalog[Impacted Rights]"),"*"&amp;INDEX(INDIRECT("RightsKeywords"),MATCH($A2,INDIRECT("RightsKeywords[Right]"),0),3)&amp;"*",INDIRECT("Catalog[Module]"),"none",INDIRECT("Catalog[Catalog]"),"&lt;&gt;Context",INDIRECT("Catalog[Impacted Rights-holders]"),"*"&amp;INDEX(rightsholderkey[],MATCH(U$1,INDIRECT("rightsholderkey[Rights-Holders]"),0),2)&amp;"*"),"-")</f>
        <v>-</v>
      </c>
      <c r="V2" s="70" t="str">
        <f ca="1">IFERROR(AVERAGEIFS(INDIRECT("Catalog[Score]"),INDIRECT("Catalog[Impacted Rights]"),"*"&amp;INDEX(INDIRECT("RightsKeywords"),MATCH($A2,INDIRECT("RightsKeywords[Right]"),0),3)&amp;"*",INDIRECT("Catalog[Module]"),"none",INDIRECT("Catalog[Catalog]"),"&lt;&gt;Context",INDIRECT("Catalog[Impacted Rights-holders]"),"*"&amp;INDEX(rightsholderkey[],MATCH(V$1,INDIRECT("rightsholderkey[Rights-Holders]"),0),2)&amp;"*"),"-")</f>
        <v>-</v>
      </c>
      <c r="W2" s="70" t="str">
        <f ca="1">IFERROR(AVERAGEIFS(INDIRECT("Catalog[Score]"),INDIRECT("Catalog[Impacted Rights]"),"*"&amp;INDEX(INDIRECT("RightsKeywords"),MATCH($A2,INDIRECT("RightsKeywords[Right]"),0),3)&amp;"*",INDIRECT("Catalog[Module]"),"none",INDIRECT("Catalog[Catalog]"),"&lt;&gt;Context",INDIRECT("Catalog[Impacted Rights-holders]"),"*"&amp;INDEX(rightsholderkey[],MATCH(W$1,INDIRECT("rightsholderkey[Rights-Holders]"),0),2)&amp;"*"),"-")</f>
        <v>-</v>
      </c>
      <c r="X2" s="70" t="str">
        <f ca="1">IFERROR(AVERAGEIFS(INDIRECT("Catalog[Score]"),INDIRECT("Catalog[Impacted Rights]"),"*"&amp;INDEX(INDIRECT("RightsKeywords"),MATCH($A2,INDIRECT("RightsKeywords[Right]"),0),3)&amp;"*",INDIRECT("Catalog[Module]"),"none",INDIRECT("Catalog[Catalog]"),"&lt;&gt;Context",INDIRECT("Catalog[Impacted Rights-holders]"),"*"&amp;INDEX(rightsholderkey[],MATCH(X$1,INDIRECT("rightsholderkey[Rights-Holders]"),0),2)&amp;"*"),"-")</f>
        <v>-</v>
      </c>
      <c r="Y2" s="70" t="str">
        <f ca="1">IFERROR(AVERAGEIFS(INDIRECT("Catalog[Score]"),INDIRECT("Catalog[Impacted Rights]"),"*"&amp;INDEX(INDIRECT("RightsKeywords"),MATCH($A2,INDIRECT("RightsKeywords[Right]"),0),3)&amp;"*",INDIRECT("Catalog[Module]"),"none",INDIRECT("Catalog[Catalog]"),"&lt;&gt;Context",INDIRECT("Catalog[Impacted Rights-holders]"),"*"&amp;INDEX(rightsholderkey[],MATCH(Y$1,INDIRECT("rightsholderkey[Rights-Holders]"),0),2)&amp;"*"),"-")</f>
        <v>-</v>
      </c>
      <c r="Z2" s="70" t="str">
        <f ca="1">IFERROR(AVERAGEIFS(INDIRECT("Catalog[Score]"),INDIRECT("Catalog[Impacted Rights]"),"*"&amp;INDEX(INDIRECT("RightsKeywords"),MATCH($A2,INDIRECT("RightsKeywords[Right]"),0),3)&amp;"*",INDIRECT("Catalog[Module]"),"none",INDIRECT("Catalog[Catalog]"),"&lt;&gt;Context",INDIRECT("Catalog[Impacted Rights-holders]"),"*"&amp;INDEX(rightsholderkey[],MATCH(Z$1,INDIRECT("rightsholderkey[Rights-Holders]"),0),2)&amp;"*"),"-")</f>
        <v>-</v>
      </c>
      <c r="AA2" s="70" t="str">
        <f ca="1">IFERROR(AVERAGEIFS(INDIRECT("Catalog[Score]"),INDIRECT("Catalog[Impacted Rights]"),"*"&amp;INDEX(INDIRECT("RightsKeywords"),MATCH($A2,INDIRECT("RightsKeywords[Right]"),0),3)&amp;"*",INDIRECT("Catalog[Module]"),"none",INDIRECT("Catalog[Catalog]"),"&lt;&gt;Context",INDIRECT("Catalog[Impacted Rights-holders]"),"*"&amp;INDEX(rightsholderkey[],MATCH(AA$1,INDIRECT("rightsholderkey[Rights-Holders]"),0),2)&amp;"*"),"-")</f>
        <v>-</v>
      </c>
      <c r="AB2" s="70" t="str">
        <f ca="1">IFERROR(AVERAGEIFS(INDIRECT("Catalog[Score]"),INDIRECT("Catalog[Impacted Rights]"),"*"&amp;INDEX(INDIRECT("RightsKeywords"),MATCH($A2,INDIRECT("RightsKeywords[Right]"),0),3)&amp;"*",INDIRECT("Catalog[Module]"),"none",INDIRECT("Catalog[Catalog]"),"&lt;&gt;Context",INDIRECT("Catalog[Impacted Rights-holders]"),"*"&amp;INDEX(rightsholderkey[],MATCH(AB$1,INDIRECT("rightsholderkey[Rights-Holders]"),0),2)&amp;"*"),"-")</f>
        <v>-</v>
      </c>
      <c r="AC2" s="70" t="str">
        <f ca="1">IFERROR(AVERAGEIFS(INDIRECT("Catalog[Score]"),INDIRECT("Catalog[Impacted Rights]"),"*"&amp;INDEX(INDIRECT("RightsKeywords"),MATCH($A2,INDIRECT("RightsKeywords[Right]"),0),3)&amp;"*",INDIRECT("Catalog[Module]"),"none",INDIRECT("Catalog[Catalog]"),"&lt;&gt;Context",INDIRECT("Catalog[Impacted Rights-holders]"),"*"&amp;INDEX(rightsholderkey[],MATCH(AC$1,INDIRECT("rightsholderkey[Rights-Holders]"),0),2)&amp;"*"),"-")</f>
        <v>-</v>
      </c>
      <c r="AD2" s="70" t="str">
        <f ca="1">IFERROR(AVERAGEIFS(INDIRECT("Catalog[Score]"),INDIRECT("Catalog[Impacted Rights]"),"*"&amp;INDEX(INDIRECT("RightsKeywords"),MATCH($A2,INDIRECT("RightsKeywords[Right]"),0),3)&amp;"*",INDIRECT("Catalog[Module]"),"none",INDIRECT("Catalog[Catalog]"),"&lt;&gt;Context",INDIRECT("Catalog[Impacted Rights-holders]"),"*"&amp;INDEX(rightsholderkey[],MATCH(AD$1,INDIRECT("rightsholderkey[Rights-Holders]"),0),2)&amp;"*"),"-")</f>
        <v>-</v>
      </c>
      <c r="AE2" s="70" t="str">
        <f ca="1">IFERROR(AVERAGEIFS(INDIRECT("Catalog[Score]"),INDIRECT("Catalog[Impacted Rights]"),"*"&amp;INDEX(INDIRECT("RightsKeywords"),MATCH($A2,INDIRECT("RightsKeywords[Right]"),0),3)&amp;"*",INDIRECT("Catalog[Module]"),"none",INDIRECT("Catalog[Catalog]"),"&lt;&gt;Context",INDIRECT("Catalog[Impacted Rights-holders]"),"*"&amp;INDEX(rightsholderkey[],MATCH(AE$1,INDIRECT("rightsholderkey[Rights-Holders]"),0),2)&amp;"*"),"-")</f>
        <v>-</v>
      </c>
      <c r="AF2" s="70" t="str">
        <f ca="1">IFERROR(AVERAGEIFS(INDIRECT("Catalog[Score]"),INDIRECT("Catalog[Impacted Rights]"),"*"&amp;INDEX(INDIRECT("RightsKeywords"),MATCH($A2,INDIRECT("RightsKeywords[Right]"),0),3)&amp;"*",INDIRECT("Catalog[Module]"),"none",INDIRECT("Catalog[Catalog]"),"&lt;&gt;Context",INDIRECT("Catalog[Impacted Rights-holders]"),"*"&amp;INDEX(rightsholderkey[],MATCH(AF$1,INDIRECT("rightsholderkey[Rights-Holders]"),0),2)&amp;"*"),"-")</f>
        <v>-</v>
      </c>
      <c r="AG2" s="70" t="str">
        <f ca="1">IFERROR(AVERAGEIFS(INDIRECT("Catalog[Score]"),INDIRECT("Catalog[Impacted Rights]"),"*"&amp;INDEX(INDIRECT("RightsKeywords"),MATCH($A2,INDIRECT("RightsKeywords[Right]"),0),3)&amp;"*",INDIRECT("Catalog[Module]"),"none",INDIRECT("Catalog[Catalog]"),"&lt;&gt;Context",INDIRECT("Catalog[Impacted Rights-holders]"),"*"&amp;INDEX(rightsholderkey[],MATCH(AG$1,INDIRECT("rightsholderkey[Rights-Holders]"),0),2)&amp;"*"),"-")</f>
        <v>-</v>
      </c>
      <c r="AH2" s="70" t="str">
        <f ca="1">IFERROR(AVERAGEIFS(INDIRECT("Catalog[Score]"),INDIRECT("Catalog[Impacted Rights]"),"*"&amp;INDEX(INDIRECT("RightsKeywords"),MATCH($A2,INDIRECT("RightsKeywords[Right]"),0),3)&amp;"*",INDIRECT("Catalog[Module]"),"none",INDIRECT("Catalog[Catalog]"),"&lt;&gt;Context",INDIRECT("Catalog[Impacted Rights-holders]"),"*"&amp;INDEX(rightsholderkey[],MATCH(AH$1,INDIRECT("rightsholderkey[Rights-Holders]"),0),2)&amp;"*"),"-")</f>
        <v>-</v>
      </c>
      <c r="AI2" s="27"/>
    </row>
    <row r="3" spans="1:35" x14ac:dyDescent="0.35">
      <c r="A3" s="63" t="s">
        <v>364</v>
      </c>
      <c r="B3" s="70" t="str">
        <f ca="1">IFERROR(AVERAGEIFS(INDIRECT("Catalog[Score]"),INDIRECT("Catalog[Impacted Rights]"),"*"&amp;INDEX(INDIRECT("RightsKeywords"),MATCH($A3,INDIRECT("RightsKeywords[Right]"),0),3)&amp;"*",INDIRECT("Catalog[Module]"),"none",INDIRECT("Catalog[Catalog]"),"&lt;&gt;Context",INDIRECT("Catalog[Impacted Rights-holders]"),"*"&amp;INDEX(rightsholderkey[],MATCH(B$1,INDIRECT("rightsholderkey[Rights-Holders]"),0),2)&amp;"*"),"-")</f>
        <v>-</v>
      </c>
      <c r="C3" s="70" t="str">
        <f ca="1">IFERROR(AVERAGEIFS(INDIRECT("Catalog[Score]"),INDIRECT("Catalog[Impacted Rights]"),"*"&amp;INDEX(INDIRECT("RightsKeywords"),MATCH($A3,INDIRECT("RightsKeywords[Right]"),0),3)&amp;"*",INDIRECT("Catalog[Module]"),"none",INDIRECT("Catalog[Catalog]"),"&lt;&gt;Context",INDIRECT("Catalog[Impacted Rights-holders]"),"*"&amp;INDEX(rightsholderkey[],MATCH(C$1,INDIRECT("rightsholderkey[Rights-Holders]"),0),2)&amp;"*"),"-")</f>
        <v>-</v>
      </c>
      <c r="D3" s="70" t="str">
        <f ca="1">IFERROR(AVERAGEIFS(INDIRECT("Catalog[Score]"),INDIRECT("Catalog[Impacted Rights]"),"*"&amp;INDEX(INDIRECT("RightsKeywords"),MATCH($A3,INDIRECT("RightsKeywords[Right]"),0),3)&amp;"*",INDIRECT("Catalog[Module]"),"none",INDIRECT("Catalog[Catalog]"),"&lt;&gt;Context",INDIRECT("Catalog[Impacted Rights-holders]"),"*"&amp;INDEX(rightsholderkey[],MATCH(D$1,INDIRECT("rightsholderkey[Rights-Holders]"),0),2)&amp;"*"),"-")</f>
        <v>-</v>
      </c>
      <c r="E3" s="70" t="str">
        <f ca="1">IFERROR(AVERAGEIFS(INDIRECT("Catalog[Score]"),INDIRECT("Catalog[Impacted Rights]"),"*"&amp;INDEX(INDIRECT("RightsKeywords"),MATCH($A3,INDIRECT("RightsKeywords[Right]"),0),3)&amp;"*",INDIRECT("Catalog[Module]"),"none",INDIRECT("Catalog[Catalog]"),"&lt;&gt;Context",INDIRECT("Catalog[Impacted Rights-holders]"),"*"&amp;INDEX(rightsholderkey[],MATCH(E$1,INDIRECT("rightsholderkey[Rights-Holders]"),0),2)&amp;"*"),"-")</f>
        <v>-</v>
      </c>
      <c r="F3" s="70" t="str">
        <f ca="1">IFERROR(AVERAGEIFS(INDIRECT("Catalog[Score]"),INDIRECT("Catalog[Impacted Rights]"),"*"&amp;INDEX(INDIRECT("RightsKeywords"),MATCH($A3,INDIRECT("RightsKeywords[Right]"),0),3)&amp;"*",INDIRECT("Catalog[Module]"),"none",INDIRECT("Catalog[Catalog]"),"&lt;&gt;Context",INDIRECT("Catalog[Impacted Rights-holders]"),"*"&amp;INDEX(rightsholderkey[],MATCH(F$1,INDIRECT("rightsholderkey[Rights-Holders]"),0),2)&amp;"*"),"-")</f>
        <v>-</v>
      </c>
      <c r="G3" s="70" t="str">
        <f ca="1">IFERROR(AVERAGEIFS(INDIRECT("Catalog[Score]"),INDIRECT("Catalog[Impacted Rights]"),"*"&amp;INDEX(INDIRECT("RightsKeywords"),MATCH($A3,INDIRECT("RightsKeywords[Right]"),0),3)&amp;"*",INDIRECT("Catalog[Module]"),"none",INDIRECT("Catalog[Catalog]"),"&lt;&gt;Context",INDIRECT("Catalog[Impacted Rights-holders]"),"*"&amp;INDEX(rightsholderkey[],MATCH(G$1,INDIRECT("rightsholderkey[Rights-Holders]"),0),2)&amp;"*"),"-")</f>
        <v>-</v>
      </c>
      <c r="H3" s="70" t="str">
        <f ca="1">IFERROR(AVERAGEIFS(INDIRECT("Catalog[Score]"),INDIRECT("Catalog[Impacted Rights]"),"*"&amp;INDEX(INDIRECT("RightsKeywords"),MATCH($A3,INDIRECT("RightsKeywords[Right]"),0),3)&amp;"*",INDIRECT("Catalog[Module]"),"none",INDIRECT("Catalog[Catalog]"),"&lt;&gt;Context",INDIRECT("Catalog[Impacted Rights-holders]"),"*"&amp;INDEX(rightsholderkey[],MATCH(H$1,INDIRECT("rightsholderkey[Rights-Holders]"),0),2)&amp;"*"),"-")</f>
        <v>-</v>
      </c>
      <c r="I3" s="70" t="str">
        <f ca="1">IFERROR(AVERAGEIFS(INDIRECT("Catalog[Score]"),INDIRECT("Catalog[Impacted Rights]"),"*"&amp;INDEX(INDIRECT("RightsKeywords"),MATCH($A3,INDIRECT("RightsKeywords[Right]"),0),3)&amp;"*",INDIRECT("Catalog[Module]"),"none",INDIRECT("Catalog[Catalog]"),"&lt;&gt;Context",INDIRECT("Catalog[Impacted Rights-holders]"),"*"&amp;INDEX(rightsholderkey[],MATCH(I$1,INDIRECT("rightsholderkey[Rights-Holders]"),0),2)&amp;"*"),"-")</f>
        <v>-</v>
      </c>
      <c r="J3" s="70" t="str">
        <f ca="1">IFERROR(AVERAGEIFS(INDIRECT("Catalog[Score]"),INDIRECT("Catalog[Impacted Rights]"),"*"&amp;INDEX(INDIRECT("RightsKeywords"),MATCH($A3,INDIRECT("RightsKeywords[Right]"),0),3)&amp;"*",INDIRECT("Catalog[Module]"),"none",INDIRECT("Catalog[Catalog]"),"&lt;&gt;Context",INDIRECT("Catalog[Impacted Rights-holders]"),"*"&amp;INDEX(rightsholderkey[],MATCH(J$1,INDIRECT("rightsholderkey[Rights-Holders]"),0),2)&amp;"*"),"-")</f>
        <v>-</v>
      </c>
      <c r="K3" s="70" t="str">
        <f ca="1">IFERROR(AVERAGEIFS(INDIRECT("Catalog[Score]"),INDIRECT("Catalog[Impacted Rights]"),"*"&amp;INDEX(INDIRECT("RightsKeywords"),MATCH($A3,INDIRECT("RightsKeywords[Right]"),0),3)&amp;"*",INDIRECT("Catalog[Module]"),"none",INDIRECT("Catalog[Catalog]"),"&lt;&gt;Context",INDIRECT("Catalog[Impacted Rights-holders]"),"*"&amp;INDEX(rightsholderkey[],MATCH(K$1,INDIRECT("rightsholderkey[Rights-Holders]"),0),2)&amp;"*"),"-")</f>
        <v>-</v>
      </c>
      <c r="L3" s="70" t="str">
        <f ca="1">IFERROR(AVERAGEIFS(INDIRECT("Catalog[Score]"),INDIRECT("Catalog[Impacted Rights]"),"*"&amp;INDEX(INDIRECT("RightsKeywords"),MATCH($A3,INDIRECT("RightsKeywords[Right]"),0),3)&amp;"*",INDIRECT("Catalog[Module]"),"none",INDIRECT("Catalog[Catalog]"),"&lt;&gt;Context",INDIRECT("Catalog[Impacted Rights-holders]"),"*"&amp;INDEX(rightsholderkey[],MATCH(L$1,INDIRECT("rightsholderkey[Rights-Holders]"),0),2)&amp;"*"),"-")</f>
        <v>-</v>
      </c>
      <c r="M3" s="70" t="str">
        <f ca="1">IFERROR(AVERAGEIFS(INDIRECT("Catalog[Score]"),INDIRECT("Catalog[Impacted Rights]"),"*"&amp;INDEX(INDIRECT("RightsKeywords"),MATCH($A3,INDIRECT("RightsKeywords[Right]"),0),3)&amp;"*",INDIRECT("Catalog[Module]"),"none",INDIRECT("Catalog[Catalog]"),"&lt;&gt;Context",INDIRECT("Catalog[Impacted Rights-holders]"),"*"&amp;INDEX(rightsholderkey[],MATCH(M$1,INDIRECT("rightsholderkey[Rights-Holders]"),0),2)&amp;"*"),"-")</f>
        <v>-</v>
      </c>
      <c r="N3" s="70" t="str">
        <f ca="1">IFERROR(AVERAGEIFS(INDIRECT("Catalog[Score]"),INDIRECT("Catalog[Impacted Rights]"),"*"&amp;INDEX(INDIRECT("RightsKeywords"),MATCH($A3,INDIRECT("RightsKeywords[Right]"),0),3)&amp;"*",INDIRECT("Catalog[Module]"),"none",INDIRECT("Catalog[Catalog]"),"&lt;&gt;Context",INDIRECT("Catalog[Impacted Rights-holders]"),"*"&amp;INDEX(rightsholderkey[],MATCH(N$1,INDIRECT("rightsholderkey[Rights-Holders]"),0),2)&amp;"*"),"-")</f>
        <v>-</v>
      </c>
      <c r="O3" s="70" t="str">
        <f ca="1">IFERROR(AVERAGEIFS(INDIRECT("Catalog[Score]"),INDIRECT("Catalog[Impacted Rights]"),"*"&amp;INDEX(INDIRECT("RightsKeywords"),MATCH($A3,INDIRECT("RightsKeywords[Right]"),0),3)&amp;"*",INDIRECT("Catalog[Module]"),"none",INDIRECT("Catalog[Catalog]"),"&lt;&gt;Context",INDIRECT("Catalog[Impacted Rights-holders]"),"*"&amp;INDEX(rightsholderkey[],MATCH(O$1,INDIRECT("rightsholderkey[Rights-Holders]"),0),2)&amp;"*"),"-")</f>
        <v>-</v>
      </c>
      <c r="P3" s="70" t="str">
        <f ca="1">IFERROR(AVERAGEIFS(INDIRECT("Catalog[Score]"),INDIRECT("Catalog[Impacted Rights]"),"*"&amp;INDEX(INDIRECT("RightsKeywords"),MATCH($A3,INDIRECT("RightsKeywords[Right]"),0),3)&amp;"*",INDIRECT("Catalog[Module]"),"none",INDIRECT("Catalog[Catalog]"),"&lt;&gt;Context",INDIRECT("Catalog[Impacted Rights-holders]"),"*"&amp;INDEX(rightsholderkey[],MATCH(P$1,INDIRECT("rightsholderkey[Rights-Holders]"),0),2)&amp;"*"),"-")</f>
        <v>-</v>
      </c>
      <c r="Q3" s="70" t="str">
        <f ca="1">IFERROR(AVERAGEIFS(INDIRECT("Catalog[Score]"),INDIRECT("Catalog[Impacted Rights]"),"*"&amp;INDEX(INDIRECT("RightsKeywords"),MATCH($A3,INDIRECT("RightsKeywords[Right]"),0),3)&amp;"*",INDIRECT("Catalog[Module]"),"none",INDIRECT("Catalog[Catalog]"),"&lt;&gt;Context",INDIRECT("Catalog[Impacted Rights-holders]"),"*"&amp;INDEX(rightsholderkey[],MATCH(Q$1,INDIRECT("rightsholderkey[Rights-Holders]"),0),2)&amp;"*"),"-")</f>
        <v>-</v>
      </c>
      <c r="R3" s="70" t="str">
        <f ca="1">IFERROR(AVERAGEIFS(INDIRECT("Catalog[Score]"),INDIRECT("Catalog[Impacted Rights]"),"*"&amp;INDEX(INDIRECT("RightsKeywords"),MATCH($A3,INDIRECT("RightsKeywords[Right]"),0),3)&amp;"*",INDIRECT("Catalog[Module]"),"none",INDIRECT("Catalog[Catalog]"),"&lt;&gt;Context",INDIRECT("Catalog[Impacted Rights-holders]"),"*"&amp;INDEX(rightsholderkey[],MATCH(R$1,INDIRECT("rightsholderkey[Rights-Holders]"),0),2)&amp;"*"),"-")</f>
        <v>-</v>
      </c>
      <c r="S3" s="70" t="str">
        <f ca="1">IFERROR(AVERAGEIFS(INDIRECT("Catalog[Score]"),INDIRECT("Catalog[Impacted Rights]"),"*"&amp;INDEX(INDIRECT("RightsKeywords"),MATCH($A3,INDIRECT("RightsKeywords[Right]"),0),3)&amp;"*",INDIRECT("Catalog[Module]"),"none",INDIRECT("Catalog[Catalog]"),"&lt;&gt;Context",INDIRECT("Catalog[Impacted Rights-holders]"),"*"&amp;INDEX(rightsholderkey[],MATCH(S$1,INDIRECT("rightsholderkey[Rights-Holders]"),0),2)&amp;"*"),"-")</f>
        <v>-</v>
      </c>
      <c r="T3" s="70" t="str">
        <f ca="1">IFERROR(AVERAGEIFS(INDIRECT("Catalog[Score]"),INDIRECT("Catalog[Impacted Rights]"),"*"&amp;INDEX(INDIRECT("RightsKeywords"),MATCH($A3,INDIRECT("RightsKeywords[Right]"),0),3)&amp;"*",INDIRECT("Catalog[Module]"),"none",INDIRECT("Catalog[Catalog]"),"&lt;&gt;Context",INDIRECT("Catalog[Impacted Rights-holders]"),"*"&amp;INDEX(rightsholderkey[],MATCH(T$1,INDIRECT("rightsholderkey[Rights-Holders]"),0),2)&amp;"*"),"-")</f>
        <v>-</v>
      </c>
      <c r="U3" s="70" t="str">
        <f ca="1">IFERROR(AVERAGEIFS(INDIRECT("Catalog[Score]"),INDIRECT("Catalog[Impacted Rights]"),"*"&amp;INDEX(INDIRECT("RightsKeywords"),MATCH($A3,INDIRECT("RightsKeywords[Right]"),0),3)&amp;"*",INDIRECT("Catalog[Module]"),"none",INDIRECT("Catalog[Catalog]"),"&lt;&gt;Context",INDIRECT("Catalog[Impacted Rights-holders]"),"*"&amp;INDEX(rightsholderkey[],MATCH(U$1,INDIRECT("rightsholderkey[Rights-Holders]"),0),2)&amp;"*"),"-")</f>
        <v>-</v>
      </c>
      <c r="V3" s="70" t="str">
        <f ca="1">IFERROR(AVERAGEIFS(INDIRECT("Catalog[Score]"),INDIRECT("Catalog[Impacted Rights]"),"*"&amp;INDEX(INDIRECT("RightsKeywords"),MATCH($A3,INDIRECT("RightsKeywords[Right]"),0),3)&amp;"*",INDIRECT("Catalog[Module]"),"none",INDIRECT("Catalog[Catalog]"),"&lt;&gt;Context",INDIRECT("Catalog[Impacted Rights-holders]"),"*"&amp;INDEX(rightsholderkey[],MATCH(V$1,INDIRECT("rightsholderkey[Rights-Holders]"),0),2)&amp;"*"),"-")</f>
        <v>-</v>
      </c>
      <c r="W3" s="70" t="str">
        <f ca="1">IFERROR(AVERAGEIFS(INDIRECT("Catalog[Score]"),INDIRECT("Catalog[Impacted Rights]"),"*"&amp;INDEX(INDIRECT("RightsKeywords"),MATCH($A3,INDIRECT("RightsKeywords[Right]"),0),3)&amp;"*",INDIRECT("Catalog[Module]"),"none",INDIRECT("Catalog[Catalog]"),"&lt;&gt;Context",INDIRECT("Catalog[Impacted Rights-holders]"),"*"&amp;INDEX(rightsholderkey[],MATCH(W$1,INDIRECT("rightsholderkey[Rights-Holders]"),0),2)&amp;"*"),"-")</f>
        <v>-</v>
      </c>
      <c r="X3" s="70" t="str">
        <f ca="1">IFERROR(AVERAGEIFS(INDIRECT("Catalog[Score]"),INDIRECT("Catalog[Impacted Rights]"),"*"&amp;INDEX(INDIRECT("RightsKeywords"),MATCH($A3,INDIRECT("RightsKeywords[Right]"),0),3)&amp;"*",INDIRECT("Catalog[Module]"),"none",INDIRECT("Catalog[Catalog]"),"&lt;&gt;Context",INDIRECT("Catalog[Impacted Rights-holders]"),"*"&amp;INDEX(rightsholderkey[],MATCH(X$1,INDIRECT("rightsholderkey[Rights-Holders]"),0),2)&amp;"*"),"-")</f>
        <v>-</v>
      </c>
      <c r="Y3" s="70" t="str">
        <f ca="1">IFERROR(AVERAGEIFS(INDIRECT("Catalog[Score]"),INDIRECT("Catalog[Impacted Rights]"),"*"&amp;INDEX(INDIRECT("RightsKeywords"),MATCH($A3,INDIRECT("RightsKeywords[Right]"),0),3)&amp;"*",INDIRECT("Catalog[Module]"),"none",INDIRECT("Catalog[Catalog]"),"&lt;&gt;Context",INDIRECT("Catalog[Impacted Rights-holders]"),"*"&amp;INDEX(rightsholderkey[],MATCH(Y$1,INDIRECT("rightsholderkey[Rights-Holders]"),0),2)&amp;"*"),"-")</f>
        <v>-</v>
      </c>
      <c r="Z3" s="70" t="str">
        <f ca="1">IFERROR(AVERAGEIFS(INDIRECT("Catalog[Score]"),INDIRECT("Catalog[Impacted Rights]"),"*"&amp;INDEX(INDIRECT("RightsKeywords"),MATCH($A3,INDIRECT("RightsKeywords[Right]"),0),3)&amp;"*",INDIRECT("Catalog[Module]"),"none",INDIRECT("Catalog[Catalog]"),"&lt;&gt;Context",INDIRECT("Catalog[Impacted Rights-holders]"),"*"&amp;INDEX(rightsholderkey[],MATCH(Z$1,INDIRECT("rightsholderkey[Rights-Holders]"),0),2)&amp;"*"),"-")</f>
        <v>-</v>
      </c>
      <c r="AA3" s="70" t="str">
        <f ca="1">IFERROR(AVERAGEIFS(INDIRECT("Catalog[Score]"),INDIRECT("Catalog[Impacted Rights]"),"*"&amp;INDEX(INDIRECT("RightsKeywords"),MATCH($A3,INDIRECT("RightsKeywords[Right]"),0),3)&amp;"*",INDIRECT("Catalog[Module]"),"none",INDIRECT("Catalog[Catalog]"),"&lt;&gt;Context",INDIRECT("Catalog[Impacted Rights-holders]"),"*"&amp;INDEX(rightsholderkey[],MATCH(AA$1,INDIRECT("rightsholderkey[Rights-Holders]"),0),2)&amp;"*"),"-")</f>
        <v>-</v>
      </c>
      <c r="AB3" s="70" t="str">
        <f ca="1">IFERROR(AVERAGEIFS(INDIRECT("Catalog[Score]"),INDIRECT("Catalog[Impacted Rights]"),"*"&amp;INDEX(INDIRECT("RightsKeywords"),MATCH($A3,INDIRECT("RightsKeywords[Right]"),0),3)&amp;"*",INDIRECT("Catalog[Module]"),"none",INDIRECT("Catalog[Catalog]"),"&lt;&gt;Context",INDIRECT("Catalog[Impacted Rights-holders]"),"*"&amp;INDEX(rightsholderkey[],MATCH(AB$1,INDIRECT("rightsholderkey[Rights-Holders]"),0),2)&amp;"*"),"-")</f>
        <v>-</v>
      </c>
      <c r="AC3" s="70" t="str">
        <f ca="1">IFERROR(AVERAGEIFS(INDIRECT("Catalog[Score]"),INDIRECT("Catalog[Impacted Rights]"),"*"&amp;INDEX(INDIRECT("RightsKeywords"),MATCH($A3,INDIRECT("RightsKeywords[Right]"),0),3)&amp;"*",INDIRECT("Catalog[Module]"),"none",INDIRECT("Catalog[Catalog]"),"&lt;&gt;Context",INDIRECT("Catalog[Impacted Rights-holders]"),"*"&amp;INDEX(rightsholderkey[],MATCH(AC$1,INDIRECT("rightsholderkey[Rights-Holders]"),0),2)&amp;"*"),"-")</f>
        <v>-</v>
      </c>
      <c r="AD3" s="70" t="str">
        <f ca="1">IFERROR(AVERAGEIFS(INDIRECT("Catalog[Score]"),INDIRECT("Catalog[Impacted Rights]"),"*"&amp;INDEX(INDIRECT("RightsKeywords"),MATCH($A3,INDIRECT("RightsKeywords[Right]"),0),3)&amp;"*",INDIRECT("Catalog[Module]"),"none",INDIRECT("Catalog[Catalog]"),"&lt;&gt;Context",INDIRECT("Catalog[Impacted Rights-holders]"),"*"&amp;INDEX(rightsholderkey[],MATCH(AD$1,INDIRECT("rightsholderkey[Rights-Holders]"),0),2)&amp;"*"),"-")</f>
        <v>-</v>
      </c>
      <c r="AE3" s="70" t="str">
        <f ca="1">IFERROR(AVERAGEIFS(INDIRECT("Catalog[Score]"),INDIRECT("Catalog[Impacted Rights]"),"*"&amp;INDEX(INDIRECT("RightsKeywords"),MATCH($A3,INDIRECT("RightsKeywords[Right]"),0),3)&amp;"*",INDIRECT("Catalog[Module]"),"none",INDIRECT("Catalog[Catalog]"),"&lt;&gt;Context",INDIRECT("Catalog[Impacted Rights-holders]"),"*"&amp;INDEX(rightsholderkey[],MATCH(AE$1,INDIRECT("rightsholderkey[Rights-Holders]"),0),2)&amp;"*"),"-")</f>
        <v>-</v>
      </c>
      <c r="AF3" s="70" t="str">
        <f ca="1">IFERROR(AVERAGEIFS(INDIRECT("Catalog[Score]"),INDIRECT("Catalog[Impacted Rights]"),"*"&amp;INDEX(INDIRECT("RightsKeywords"),MATCH($A3,INDIRECT("RightsKeywords[Right]"),0),3)&amp;"*",INDIRECT("Catalog[Module]"),"none",INDIRECT("Catalog[Catalog]"),"&lt;&gt;Context",INDIRECT("Catalog[Impacted Rights-holders]"),"*"&amp;INDEX(rightsholderkey[],MATCH(AF$1,INDIRECT("rightsholderkey[Rights-Holders]"),0),2)&amp;"*"),"-")</f>
        <v>-</v>
      </c>
      <c r="AG3" s="70" t="str">
        <f ca="1">IFERROR(AVERAGEIFS(INDIRECT("Catalog[Score]"),INDIRECT("Catalog[Impacted Rights]"),"*"&amp;INDEX(INDIRECT("RightsKeywords"),MATCH($A3,INDIRECT("RightsKeywords[Right]"),0),3)&amp;"*",INDIRECT("Catalog[Module]"),"none",INDIRECT("Catalog[Catalog]"),"&lt;&gt;Context",INDIRECT("Catalog[Impacted Rights-holders]"),"*"&amp;INDEX(rightsholderkey[],MATCH(AG$1,INDIRECT("rightsholderkey[Rights-Holders]"),0),2)&amp;"*"),"-")</f>
        <v>-</v>
      </c>
      <c r="AH3" s="70" t="str">
        <f ca="1">IFERROR(AVERAGEIFS(INDIRECT("Catalog[Score]"),INDIRECT("Catalog[Impacted Rights]"),"*"&amp;INDEX(INDIRECT("RightsKeywords"),MATCH($A3,INDIRECT("RightsKeywords[Right]"),0),3)&amp;"*",INDIRECT("Catalog[Module]"),"none",INDIRECT("Catalog[Catalog]"),"&lt;&gt;Context",INDIRECT("Catalog[Impacted Rights-holders]"),"*"&amp;INDEX(rightsholderkey[],MATCH(AH$1,INDIRECT("rightsholderkey[Rights-Holders]"),0),2)&amp;"*"),"-")</f>
        <v>-</v>
      </c>
      <c r="AI3" s="27"/>
    </row>
    <row r="4" spans="1:35" x14ac:dyDescent="0.35">
      <c r="A4" s="63" t="s">
        <v>405</v>
      </c>
      <c r="B4" s="70" t="str">
        <f ca="1">IFERROR(AVERAGEIFS(INDIRECT("Catalog[Score]"),INDIRECT("Catalog[Impacted Rights]"),"*"&amp;INDEX(INDIRECT("RightsKeywords"),MATCH($A4,INDIRECT("RightsKeywords[Right]"),0),3)&amp;"*",INDIRECT("Catalog[Module]"),"none",INDIRECT("Catalog[Catalog]"),"&lt;&gt;Context",INDIRECT("Catalog[Impacted Rights-holders]"),"*"&amp;INDEX(rightsholderkey[],MATCH(B$1,INDIRECT("rightsholderkey[Rights-Holders]"),0),2)&amp;"*"),"-")</f>
        <v>-</v>
      </c>
      <c r="C4" s="70" t="str">
        <f ca="1">IFERROR(AVERAGEIFS(INDIRECT("Catalog[Score]"),INDIRECT("Catalog[Impacted Rights]"),"*"&amp;INDEX(INDIRECT("RightsKeywords"),MATCH($A4,INDIRECT("RightsKeywords[Right]"),0),3)&amp;"*",INDIRECT("Catalog[Module]"),"none",INDIRECT("Catalog[Catalog]"),"&lt;&gt;Context",INDIRECT("Catalog[Impacted Rights-holders]"),"*"&amp;INDEX(rightsholderkey[],MATCH(C$1,INDIRECT("rightsholderkey[Rights-Holders]"),0),2)&amp;"*"),"-")</f>
        <v>-</v>
      </c>
      <c r="D4" s="70" t="str">
        <f ca="1">IFERROR(AVERAGEIFS(INDIRECT("Catalog[Score]"),INDIRECT("Catalog[Impacted Rights]"),"*"&amp;INDEX(INDIRECT("RightsKeywords"),MATCH($A4,INDIRECT("RightsKeywords[Right]"),0),3)&amp;"*",INDIRECT("Catalog[Module]"),"none",INDIRECT("Catalog[Catalog]"),"&lt;&gt;Context",INDIRECT("Catalog[Impacted Rights-holders]"),"*"&amp;INDEX(rightsholderkey[],MATCH(D$1,INDIRECT("rightsholderkey[Rights-Holders]"),0),2)&amp;"*"),"-")</f>
        <v>-</v>
      </c>
      <c r="E4" s="70" t="str">
        <f ca="1">IFERROR(AVERAGEIFS(INDIRECT("Catalog[Score]"),INDIRECT("Catalog[Impacted Rights]"),"*"&amp;INDEX(INDIRECT("RightsKeywords"),MATCH($A4,INDIRECT("RightsKeywords[Right]"),0),3)&amp;"*",INDIRECT("Catalog[Module]"),"none",INDIRECT("Catalog[Catalog]"),"&lt;&gt;Context",INDIRECT("Catalog[Impacted Rights-holders]"),"*"&amp;INDEX(rightsholderkey[],MATCH(E$1,INDIRECT("rightsholderkey[Rights-Holders]"),0),2)&amp;"*"),"-")</f>
        <v>-</v>
      </c>
      <c r="F4" s="70" t="str">
        <f ca="1">IFERROR(AVERAGEIFS(INDIRECT("Catalog[Score]"),INDIRECT("Catalog[Impacted Rights]"),"*"&amp;INDEX(INDIRECT("RightsKeywords"),MATCH($A4,INDIRECT("RightsKeywords[Right]"),0),3)&amp;"*",INDIRECT("Catalog[Module]"),"none",INDIRECT("Catalog[Catalog]"),"&lt;&gt;Context",INDIRECT("Catalog[Impacted Rights-holders]"),"*"&amp;INDEX(rightsholderkey[],MATCH(F$1,INDIRECT("rightsholderkey[Rights-Holders]"),0),2)&amp;"*"),"-")</f>
        <v>-</v>
      </c>
      <c r="G4" s="70" t="str">
        <f ca="1">IFERROR(AVERAGEIFS(INDIRECT("Catalog[Score]"),INDIRECT("Catalog[Impacted Rights]"),"*"&amp;INDEX(INDIRECT("RightsKeywords"),MATCH($A4,INDIRECT("RightsKeywords[Right]"),0),3)&amp;"*",INDIRECT("Catalog[Module]"),"none",INDIRECT("Catalog[Catalog]"),"&lt;&gt;Context",INDIRECT("Catalog[Impacted Rights-holders]"),"*"&amp;INDEX(rightsholderkey[],MATCH(G$1,INDIRECT("rightsholderkey[Rights-Holders]"),0),2)&amp;"*"),"-")</f>
        <v>-</v>
      </c>
      <c r="H4" s="70" t="str">
        <f ca="1">IFERROR(AVERAGEIFS(INDIRECT("Catalog[Score]"),INDIRECT("Catalog[Impacted Rights]"),"*"&amp;INDEX(INDIRECT("RightsKeywords"),MATCH($A4,INDIRECT("RightsKeywords[Right]"),0),3)&amp;"*",INDIRECT("Catalog[Module]"),"none",INDIRECT("Catalog[Catalog]"),"&lt;&gt;Context",INDIRECT("Catalog[Impacted Rights-holders]"),"*"&amp;INDEX(rightsholderkey[],MATCH(H$1,INDIRECT("rightsholderkey[Rights-Holders]"),0),2)&amp;"*"),"-")</f>
        <v>-</v>
      </c>
      <c r="I4" s="70" t="str">
        <f ca="1">IFERROR(AVERAGEIFS(INDIRECT("Catalog[Score]"),INDIRECT("Catalog[Impacted Rights]"),"*"&amp;INDEX(INDIRECT("RightsKeywords"),MATCH($A4,INDIRECT("RightsKeywords[Right]"),0),3)&amp;"*",INDIRECT("Catalog[Module]"),"none",INDIRECT("Catalog[Catalog]"),"&lt;&gt;Context",INDIRECT("Catalog[Impacted Rights-holders]"),"*"&amp;INDEX(rightsholderkey[],MATCH(I$1,INDIRECT("rightsholderkey[Rights-Holders]"),0),2)&amp;"*"),"-")</f>
        <v>-</v>
      </c>
      <c r="J4" s="70" t="str">
        <f ca="1">IFERROR(AVERAGEIFS(INDIRECT("Catalog[Score]"),INDIRECT("Catalog[Impacted Rights]"),"*"&amp;INDEX(INDIRECT("RightsKeywords"),MATCH($A4,INDIRECT("RightsKeywords[Right]"),0),3)&amp;"*",INDIRECT("Catalog[Module]"),"none",INDIRECT("Catalog[Catalog]"),"&lt;&gt;Context",INDIRECT("Catalog[Impacted Rights-holders]"),"*"&amp;INDEX(rightsholderkey[],MATCH(J$1,INDIRECT("rightsholderkey[Rights-Holders]"),0),2)&amp;"*"),"-")</f>
        <v>-</v>
      </c>
      <c r="K4" s="70" t="str">
        <f ca="1">IFERROR(AVERAGEIFS(INDIRECT("Catalog[Score]"),INDIRECT("Catalog[Impacted Rights]"),"*"&amp;INDEX(INDIRECT("RightsKeywords"),MATCH($A4,INDIRECT("RightsKeywords[Right]"),0),3)&amp;"*",INDIRECT("Catalog[Module]"),"none",INDIRECT("Catalog[Catalog]"),"&lt;&gt;Context",INDIRECT("Catalog[Impacted Rights-holders]"),"*"&amp;INDEX(rightsholderkey[],MATCH(K$1,INDIRECT("rightsholderkey[Rights-Holders]"),0),2)&amp;"*"),"-")</f>
        <v>-</v>
      </c>
      <c r="L4" s="70" t="str">
        <f ca="1">IFERROR(AVERAGEIFS(INDIRECT("Catalog[Score]"),INDIRECT("Catalog[Impacted Rights]"),"*"&amp;INDEX(INDIRECT("RightsKeywords"),MATCH($A4,INDIRECT("RightsKeywords[Right]"),0),3)&amp;"*",INDIRECT("Catalog[Module]"),"none",INDIRECT("Catalog[Catalog]"),"&lt;&gt;Context",INDIRECT("Catalog[Impacted Rights-holders]"),"*"&amp;INDEX(rightsholderkey[],MATCH(L$1,INDIRECT("rightsholderkey[Rights-Holders]"),0),2)&amp;"*"),"-")</f>
        <v>-</v>
      </c>
      <c r="M4" s="70" t="str">
        <f ca="1">IFERROR(AVERAGEIFS(INDIRECT("Catalog[Score]"),INDIRECT("Catalog[Impacted Rights]"),"*"&amp;INDEX(INDIRECT("RightsKeywords"),MATCH($A4,INDIRECT("RightsKeywords[Right]"),0),3)&amp;"*",INDIRECT("Catalog[Module]"),"none",INDIRECT("Catalog[Catalog]"),"&lt;&gt;Context",INDIRECT("Catalog[Impacted Rights-holders]"),"*"&amp;INDEX(rightsholderkey[],MATCH(M$1,INDIRECT("rightsholderkey[Rights-Holders]"),0),2)&amp;"*"),"-")</f>
        <v>-</v>
      </c>
      <c r="N4" s="70" t="str">
        <f ca="1">IFERROR(AVERAGEIFS(INDIRECT("Catalog[Score]"),INDIRECT("Catalog[Impacted Rights]"),"*"&amp;INDEX(INDIRECT("RightsKeywords"),MATCH($A4,INDIRECT("RightsKeywords[Right]"),0),3)&amp;"*",INDIRECT("Catalog[Module]"),"none",INDIRECT("Catalog[Catalog]"),"&lt;&gt;Context",INDIRECT("Catalog[Impacted Rights-holders]"),"*"&amp;INDEX(rightsholderkey[],MATCH(N$1,INDIRECT("rightsholderkey[Rights-Holders]"),0),2)&amp;"*"),"-")</f>
        <v>-</v>
      </c>
      <c r="O4" s="70" t="str">
        <f ca="1">IFERROR(AVERAGEIFS(INDIRECT("Catalog[Score]"),INDIRECT("Catalog[Impacted Rights]"),"*"&amp;INDEX(INDIRECT("RightsKeywords"),MATCH($A4,INDIRECT("RightsKeywords[Right]"),0),3)&amp;"*",INDIRECT("Catalog[Module]"),"none",INDIRECT("Catalog[Catalog]"),"&lt;&gt;Context",INDIRECT("Catalog[Impacted Rights-holders]"),"*"&amp;INDEX(rightsholderkey[],MATCH(O$1,INDIRECT("rightsholderkey[Rights-Holders]"),0),2)&amp;"*"),"-")</f>
        <v>-</v>
      </c>
      <c r="P4" s="70" t="str">
        <f ca="1">IFERROR(AVERAGEIFS(INDIRECT("Catalog[Score]"),INDIRECT("Catalog[Impacted Rights]"),"*"&amp;INDEX(INDIRECT("RightsKeywords"),MATCH($A4,INDIRECT("RightsKeywords[Right]"),0),3)&amp;"*",INDIRECT("Catalog[Module]"),"none",INDIRECT("Catalog[Catalog]"),"&lt;&gt;Context",INDIRECT("Catalog[Impacted Rights-holders]"),"*"&amp;INDEX(rightsholderkey[],MATCH(P$1,INDIRECT("rightsholderkey[Rights-Holders]"),0),2)&amp;"*"),"-")</f>
        <v>-</v>
      </c>
      <c r="Q4" s="70" t="str">
        <f ca="1">IFERROR(AVERAGEIFS(INDIRECT("Catalog[Score]"),INDIRECT("Catalog[Impacted Rights]"),"*"&amp;INDEX(INDIRECT("RightsKeywords"),MATCH($A4,INDIRECT("RightsKeywords[Right]"),0),3)&amp;"*",INDIRECT("Catalog[Module]"),"none",INDIRECT("Catalog[Catalog]"),"&lt;&gt;Context",INDIRECT("Catalog[Impacted Rights-holders]"),"*"&amp;INDEX(rightsholderkey[],MATCH(Q$1,INDIRECT("rightsholderkey[Rights-Holders]"),0),2)&amp;"*"),"-")</f>
        <v>-</v>
      </c>
      <c r="R4" s="70" t="str">
        <f ca="1">IFERROR(AVERAGEIFS(INDIRECT("Catalog[Score]"),INDIRECT("Catalog[Impacted Rights]"),"*"&amp;INDEX(INDIRECT("RightsKeywords"),MATCH($A4,INDIRECT("RightsKeywords[Right]"),0),3)&amp;"*",INDIRECT("Catalog[Module]"),"none",INDIRECT("Catalog[Catalog]"),"&lt;&gt;Context",INDIRECT("Catalog[Impacted Rights-holders]"),"*"&amp;INDEX(rightsholderkey[],MATCH(R$1,INDIRECT("rightsholderkey[Rights-Holders]"),0),2)&amp;"*"),"-")</f>
        <v>-</v>
      </c>
      <c r="S4" s="70" t="str">
        <f ca="1">IFERROR(AVERAGEIFS(INDIRECT("Catalog[Score]"),INDIRECT("Catalog[Impacted Rights]"),"*"&amp;INDEX(INDIRECT("RightsKeywords"),MATCH($A4,INDIRECT("RightsKeywords[Right]"),0),3)&amp;"*",INDIRECT("Catalog[Module]"),"none",INDIRECT("Catalog[Catalog]"),"&lt;&gt;Context",INDIRECT("Catalog[Impacted Rights-holders]"),"*"&amp;INDEX(rightsholderkey[],MATCH(S$1,INDIRECT("rightsholderkey[Rights-Holders]"),0),2)&amp;"*"),"-")</f>
        <v>-</v>
      </c>
      <c r="T4" s="70" t="str">
        <f ca="1">IFERROR(AVERAGEIFS(INDIRECT("Catalog[Score]"),INDIRECT("Catalog[Impacted Rights]"),"*"&amp;INDEX(INDIRECT("RightsKeywords"),MATCH($A4,INDIRECT("RightsKeywords[Right]"),0),3)&amp;"*",INDIRECT("Catalog[Module]"),"none",INDIRECT("Catalog[Catalog]"),"&lt;&gt;Context",INDIRECT("Catalog[Impacted Rights-holders]"),"*"&amp;INDEX(rightsholderkey[],MATCH(T$1,INDIRECT("rightsholderkey[Rights-Holders]"),0),2)&amp;"*"),"-")</f>
        <v>-</v>
      </c>
      <c r="U4" s="70" t="str">
        <f ca="1">IFERROR(AVERAGEIFS(INDIRECT("Catalog[Score]"),INDIRECT("Catalog[Impacted Rights]"),"*"&amp;INDEX(INDIRECT("RightsKeywords"),MATCH($A4,INDIRECT("RightsKeywords[Right]"),0),3)&amp;"*",INDIRECT("Catalog[Module]"),"none",INDIRECT("Catalog[Catalog]"),"&lt;&gt;Context",INDIRECT("Catalog[Impacted Rights-holders]"),"*"&amp;INDEX(rightsholderkey[],MATCH(U$1,INDIRECT("rightsholderkey[Rights-Holders]"),0),2)&amp;"*"),"-")</f>
        <v>-</v>
      </c>
      <c r="V4" s="70" t="str">
        <f ca="1">IFERROR(AVERAGEIFS(INDIRECT("Catalog[Score]"),INDIRECT("Catalog[Impacted Rights]"),"*"&amp;INDEX(INDIRECT("RightsKeywords"),MATCH($A4,INDIRECT("RightsKeywords[Right]"),0),3)&amp;"*",INDIRECT("Catalog[Module]"),"none",INDIRECT("Catalog[Catalog]"),"&lt;&gt;Context",INDIRECT("Catalog[Impacted Rights-holders]"),"*"&amp;INDEX(rightsholderkey[],MATCH(V$1,INDIRECT("rightsholderkey[Rights-Holders]"),0),2)&amp;"*"),"-")</f>
        <v>-</v>
      </c>
      <c r="W4" s="70" t="str">
        <f ca="1">IFERROR(AVERAGEIFS(INDIRECT("Catalog[Score]"),INDIRECT("Catalog[Impacted Rights]"),"*"&amp;INDEX(INDIRECT("RightsKeywords"),MATCH($A4,INDIRECT("RightsKeywords[Right]"),0),3)&amp;"*",INDIRECT("Catalog[Module]"),"none",INDIRECT("Catalog[Catalog]"),"&lt;&gt;Context",INDIRECT("Catalog[Impacted Rights-holders]"),"*"&amp;INDEX(rightsholderkey[],MATCH(W$1,INDIRECT("rightsholderkey[Rights-Holders]"),0),2)&amp;"*"),"-")</f>
        <v>-</v>
      </c>
      <c r="X4" s="70" t="str">
        <f ca="1">IFERROR(AVERAGEIFS(INDIRECT("Catalog[Score]"),INDIRECT("Catalog[Impacted Rights]"),"*"&amp;INDEX(INDIRECT("RightsKeywords"),MATCH($A4,INDIRECT("RightsKeywords[Right]"),0),3)&amp;"*",INDIRECT("Catalog[Module]"),"none",INDIRECT("Catalog[Catalog]"),"&lt;&gt;Context",INDIRECT("Catalog[Impacted Rights-holders]"),"*"&amp;INDEX(rightsholderkey[],MATCH(X$1,INDIRECT("rightsholderkey[Rights-Holders]"),0),2)&amp;"*"),"-")</f>
        <v>-</v>
      </c>
      <c r="Y4" s="70" t="str">
        <f ca="1">IFERROR(AVERAGEIFS(INDIRECT("Catalog[Score]"),INDIRECT("Catalog[Impacted Rights]"),"*"&amp;INDEX(INDIRECT("RightsKeywords"),MATCH($A4,INDIRECT("RightsKeywords[Right]"),0),3)&amp;"*",INDIRECT("Catalog[Module]"),"none",INDIRECT("Catalog[Catalog]"),"&lt;&gt;Context",INDIRECT("Catalog[Impacted Rights-holders]"),"*"&amp;INDEX(rightsholderkey[],MATCH(Y$1,INDIRECT("rightsholderkey[Rights-Holders]"),0),2)&amp;"*"),"-")</f>
        <v>-</v>
      </c>
      <c r="Z4" s="70" t="str">
        <f ca="1">IFERROR(AVERAGEIFS(INDIRECT("Catalog[Score]"),INDIRECT("Catalog[Impacted Rights]"),"*"&amp;INDEX(INDIRECT("RightsKeywords"),MATCH($A4,INDIRECT("RightsKeywords[Right]"),0),3)&amp;"*",INDIRECT("Catalog[Module]"),"none",INDIRECT("Catalog[Catalog]"),"&lt;&gt;Context",INDIRECT("Catalog[Impacted Rights-holders]"),"*"&amp;INDEX(rightsholderkey[],MATCH(Z$1,INDIRECT("rightsholderkey[Rights-Holders]"),0),2)&amp;"*"),"-")</f>
        <v>-</v>
      </c>
      <c r="AA4" s="70" t="str">
        <f ca="1">IFERROR(AVERAGEIFS(INDIRECT("Catalog[Score]"),INDIRECT("Catalog[Impacted Rights]"),"*"&amp;INDEX(INDIRECT("RightsKeywords"),MATCH($A4,INDIRECT("RightsKeywords[Right]"),0),3)&amp;"*",INDIRECT("Catalog[Module]"),"none",INDIRECT("Catalog[Catalog]"),"&lt;&gt;Context",INDIRECT("Catalog[Impacted Rights-holders]"),"*"&amp;INDEX(rightsholderkey[],MATCH(AA$1,INDIRECT("rightsholderkey[Rights-Holders]"),0),2)&amp;"*"),"-")</f>
        <v>-</v>
      </c>
      <c r="AB4" s="70" t="str">
        <f ca="1">IFERROR(AVERAGEIFS(INDIRECT("Catalog[Score]"),INDIRECT("Catalog[Impacted Rights]"),"*"&amp;INDEX(INDIRECT("RightsKeywords"),MATCH($A4,INDIRECT("RightsKeywords[Right]"),0),3)&amp;"*",INDIRECT("Catalog[Module]"),"none",INDIRECT("Catalog[Catalog]"),"&lt;&gt;Context",INDIRECT("Catalog[Impacted Rights-holders]"),"*"&amp;INDEX(rightsholderkey[],MATCH(AB$1,INDIRECT("rightsholderkey[Rights-Holders]"),0),2)&amp;"*"),"-")</f>
        <v>-</v>
      </c>
      <c r="AC4" s="70" t="str">
        <f ca="1">IFERROR(AVERAGEIFS(INDIRECT("Catalog[Score]"),INDIRECT("Catalog[Impacted Rights]"),"*"&amp;INDEX(INDIRECT("RightsKeywords"),MATCH($A4,INDIRECT("RightsKeywords[Right]"),0),3)&amp;"*",INDIRECT("Catalog[Module]"),"none",INDIRECT("Catalog[Catalog]"),"&lt;&gt;Context",INDIRECT("Catalog[Impacted Rights-holders]"),"*"&amp;INDEX(rightsholderkey[],MATCH(AC$1,INDIRECT("rightsholderkey[Rights-Holders]"),0),2)&amp;"*"),"-")</f>
        <v>-</v>
      </c>
      <c r="AD4" s="70" t="str">
        <f ca="1">IFERROR(AVERAGEIFS(INDIRECT("Catalog[Score]"),INDIRECT("Catalog[Impacted Rights]"),"*"&amp;INDEX(INDIRECT("RightsKeywords"),MATCH($A4,INDIRECT("RightsKeywords[Right]"),0),3)&amp;"*",INDIRECT("Catalog[Module]"),"none",INDIRECT("Catalog[Catalog]"),"&lt;&gt;Context",INDIRECT("Catalog[Impacted Rights-holders]"),"*"&amp;INDEX(rightsholderkey[],MATCH(AD$1,INDIRECT("rightsholderkey[Rights-Holders]"),0),2)&amp;"*"),"-")</f>
        <v>-</v>
      </c>
      <c r="AE4" s="70" t="str">
        <f ca="1">IFERROR(AVERAGEIFS(INDIRECT("Catalog[Score]"),INDIRECT("Catalog[Impacted Rights]"),"*"&amp;INDEX(INDIRECT("RightsKeywords"),MATCH($A4,INDIRECT("RightsKeywords[Right]"),0),3)&amp;"*",INDIRECT("Catalog[Module]"),"none",INDIRECT("Catalog[Catalog]"),"&lt;&gt;Context",INDIRECT("Catalog[Impacted Rights-holders]"),"*"&amp;INDEX(rightsholderkey[],MATCH(AE$1,INDIRECT("rightsholderkey[Rights-Holders]"),0),2)&amp;"*"),"-")</f>
        <v>-</v>
      </c>
      <c r="AF4" s="70" t="str">
        <f ca="1">IFERROR(AVERAGEIFS(INDIRECT("Catalog[Score]"),INDIRECT("Catalog[Impacted Rights]"),"*"&amp;INDEX(INDIRECT("RightsKeywords"),MATCH($A4,INDIRECT("RightsKeywords[Right]"),0),3)&amp;"*",INDIRECT("Catalog[Module]"),"none",INDIRECT("Catalog[Catalog]"),"&lt;&gt;Context",INDIRECT("Catalog[Impacted Rights-holders]"),"*"&amp;INDEX(rightsholderkey[],MATCH(AF$1,INDIRECT("rightsholderkey[Rights-Holders]"),0),2)&amp;"*"),"-")</f>
        <v>-</v>
      </c>
      <c r="AG4" s="70" t="str">
        <f ca="1">IFERROR(AVERAGEIFS(INDIRECT("Catalog[Score]"),INDIRECT("Catalog[Impacted Rights]"),"*"&amp;INDEX(INDIRECT("RightsKeywords"),MATCH($A4,INDIRECT("RightsKeywords[Right]"),0),3)&amp;"*",INDIRECT("Catalog[Module]"),"none",INDIRECT("Catalog[Catalog]"),"&lt;&gt;Context",INDIRECT("Catalog[Impacted Rights-holders]"),"*"&amp;INDEX(rightsholderkey[],MATCH(AG$1,INDIRECT("rightsholderkey[Rights-Holders]"),0),2)&amp;"*"),"-")</f>
        <v>-</v>
      </c>
      <c r="AH4" s="70" t="str">
        <f ca="1">IFERROR(AVERAGEIFS(INDIRECT("Catalog[Score]"),INDIRECT("Catalog[Impacted Rights]"),"*"&amp;INDEX(INDIRECT("RightsKeywords"),MATCH($A4,INDIRECT("RightsKeywords[Right]"),0),3)&amp;"*",INDIRECT("Catalog[Module]"),"none",INDIRECT("Catalog[Catalog]"),"&lt;&gt;Context",INDIRECT("Catalog[Impacted Rights-holders]"),"*"&amp;INDEX(rightsholderkey[],MATCH(AH$1,INDIRECT("rightsholderkey[Rights-Holders]"),0),2)&amp;"*"),"-")</f>
        <v>-</v>
      </c>
      <c r="AI4" s="27"/>
    </row>
    <row r="5" spans="1:35" x14ac:dyDescent="0.35">
      <c r="A5" s="63" t="s">
        <v>358</v>
      </c>
      <c r="B5" s="70" t="str">
        <f ca="1">IFERROR(AVERAGEIFS(INDIRECT("Catalog[Score]"),INDIRECT("Catalog[Impacted Rights]"),"*"&amp;INDEX(INDIRECT("RightsKeywords"),MATCH($A5,INDIRECT("RightsKeywords[Right]"),0),3)&amp;"*",INDIRECT("Catalog[Module]"),"none",INDIRECT("Catalog[Catalog]"),"&lt;&gt;Context",INDIRECT("Catalog[Impacted Rights-holders]"),"*"&amp;INDEX(rightsholderkey[],MATCH(B$1,INDIRECT("rightsholderkey[Rights-Holders]"),0),2)&amp;"*"),"-")</f>
        <v>-</v>
      </c>
      <c r="C5" s="70" t="str">
        <f ca="1">IFERROR(AVERAGEIFS(INDIRECT("Catalog[Score]"),INDIRECT("Catalog[Impacted Rights]"),"*"&amp;INDEX(INDIRECT("RightsKeywords"),MATCH($A5,INDIRECT("RightsKeywords[Right]"),0),3)&amp;"*",INDIRECT("Catalog[Module]"),"none",INDIRECT("Catalog[Catalog]"),"&lt;&gt;Context",INDIRECT("Catalog[Impacted Rights-holders]"),"*"&amp;INDEX(rightsholderkey[],MATCH(C$1,INDIRECT("rightsholderkey[Rights-Holders]"),0),2)&amp;"*"),"-")</f>
        <v>-</v>
      </c>
      <c r="D5" s="70" t="str">
        <f ca="1">IFERROR(AVERAGEIFS(INDIRECT("Catalog[Score]"),INDIRECT("Catalog[Impacted Rights]"),"*"&amp;INDEX(INDIRECT("RightsKeywords"),MATCH($A5,INDIRECT("RightsKeywords[Right]"),0),3)&amp;"*",INDIRECT("Catalog[Module]"),"none",INDIRECT("Catalog[Catalog]"),"&lt;&gt;Context",INDIRECT("Catalog[Impacted Rights-holders]"),"*"&amp;INDEX(rightsholderkey[],MATCH(D$1,INDIRECT("rightsholderkey[Rights-Holders]"),0),2)&amp;"*"),"-")</f>
        <v>-</v>
      </c>
      <c r="E5" s="70" t="str">
        <f ca="1">IFERROR(AVERAGEIFS(INDIRECT("Catalog[Score]"),INDIRECT("Catalog[Impacted Rights]"),"*"&amp;INDEX(INDIRECT("RightsKeywords"),MATCH($A5,INDIRECT("RightsKeywords[Right]"),0),3)&amp;"*",INDIRECT("Catalog[Module]"),"none",INDIRECT("Catalog[Catalog]"),"&lt;&gt;Context",INDIRECT("Catalog[Impacted Rights-holders]"),"*"&amp;INDEX(rightsholderkey[],MATCH(E$1,INDIRECT("rightsholderkey[Rights-Holders]"),0),2)&amp;"*"),"-")</f>
        <v>-</v>
      </c>
      <c r="F5" s="70" t="str">
        <f ca="1">IFERROR(AVERAGEIFS(INDIRECT("Catalog[Score]"),INDIRECT("Catalog[Impacted Rights]"),"*"&amp;INDEX(INDIRECT("RightsKeywords"),MATCH($A5,INDIRECT("RightsKeywords[Right]"),0),3)&amp;"*",INDIRECT("Catalog[Module]"),"none",INDIRECT("Catalog[Catalog]"),"&lt;&gt;Context",INDIRECT("Catalog[Impacted Rights-holders]"),"*"&amp;INDEX(rightsholderkey[],MATCH(F$1,INDIRECT("rightsholderkey[Rights-Holders]"),0),2)&amp;"*"),"-")</f>
        <v>-</v>
      </c>
      <c r="G5" s="70" t="str">
        <f ca="1">IFERROR(AVERAGEIFS(INDIRECT("Catalog[Score]"),INDIRECT("Catalog[Impacted Rights]"),"*"&amp;INDEX(INDIRECT("RightsKeywords"),MATCH($A5,INDIRECT("RightsKeywords[Right]"),0),3)&amp;"*",INDIRECT("Catalog[Module]"),"none",INDIRECT("Catalog[Catalog]"),"&lt;&gt;Context",INDIRECT("Catalog[Impacted Rights-holders]"),"*"&amp;INDEX(rightsholderkey[],MATCH(G$1,INDIRECT("rightsholderkey[Rights-Holders]"),0),2)&amp;"*"),"-")</f>
        <v>-</v>
      </c>
      <c r="H5" s="70" t="str">
        <f ca="1">IFERROR(AVERAGEIFS(INDIRECT("Catalog[Score]"),INDIRECT("Catalog[Impacted Rights]"),"*"&amp;INDEX(INDIRECT("RightsKeywords"),MATCH($A5,INDIRECT("RightsKeywords[Right]"),0),3)&amp;"*",INDIRECT("Catalog[Module]"),"none",INDIRECT("Catalog[Catalog]"),"&lt;&gt;Context",INDIRECT("Catalog[Impacted Rights-holders]"),"*"&amp;INDEX(rightsholderkey[],MATCH(H$1,INDIRECT("rightsholderkey[Rights-Holders]"),0),2)&amp;"*"),"-")</f>
        <v>-</v>
      </c>
      <c r="I5" s="70" t="str">
        <f ca="1">IFERROR(AVERAGEIFS(INDIRECT("Catalog[Score]"),INDIRECT("Catalog[Impacted Rights]"),"*"&amp;INDEX(INDIRECT("RightsKeywords"),MATCH($A5,INDIRECT("RightsKeywords[Right]"),0),3)&amp;"*",INDIRECT("Catalog[Module]"),"none",INDIRECT("Catalog[Catalog]"),"&lt;&gt;Context",INDIRECT("Catalog[Impacted Rights-holders]"),"*"&amp;INDEX(rightsholderkey[],MATCH(I$1,INDIRECT("rightsholderkey[Rights-Holders]"),0),2)&amp;"*"),"-")</f>
        <v>-</v>
      </c>
      <c r="J5" s="70" t="str">
        <f ca="1">IFERROR(AVERAGEIFS(INDIRECT("Catalog[Score]"),INDIRECT("Catalog[Impacted Rights]"),"*"&amp;INDEX(INDIRECT("RightsKeywords"),MATCH($A5,INDIRECT("RightsKeywords[Right]"),0),3)&amp;"*",INDIRECT("Catalog[Module]"),"none",INDIRECT("Catalog[Catalog]"),"&lt;&gt;Context",INDIRECT("Catalog[Impacted Rights-holders]"),"*"&amp;INDEX(rightsholderkey[],MATCH(J$1,INDIRECT("rightsholderkey[Rights-Holders]"),0),2)&amp;"*"),"-")</f>
        <v>-</v>
      </c>
      <c r="K5" s="70" t="str">
        <f ca="1">IFERROR(AVERAGEIFS(INDIRECT("Catalog[Score]"),INDIRECT("Catalog[Impacted Rights]"),"*"&amp;INDEX(INDIRECT("RightsKeywords"),MATCH($A5,INDIRECT("RightsKeywords[Right]"),0),3)&amp;"*",INDIRECT("Catalog[Module]"),"none",INDIRECT("Catalog[Catalog]"),"&lt;&gt;Context",INDIRECT("Catalog[Impacted Rights-holders]"),"*"&amp;INDEX(rightsholderkey[],MATCH(K$1,INDIRECT("rightsholderkey[Rights-Holders]"),0),2)&amp;"*"),"-")</f>
        <v>-</v>
      </c>
      <c r="L5" s="70" t="str">
        <f ca="1">IFERROR(AVERAGEIFS(INDIRECT("Catalog[Score]"),INDIRECT("Catalog[Impacted Rights]"),"*"&amp;INDEX(INDIRECT("RightsKeywords"),MATCH($A5,INDIRECT("RightsKeywords[Right]"),0),3)&amp;"*",INDIRECT("Catalog[Module]"),"none",INDIRECT("Catalog[Catalog]"),"&lt;&gt;Context",INDIRECT("Catalog[Impacted Rights-holders]"),"*"&amp;INDEX(rightsholderkey[],MATCH(L$1,INDIRECT("rightsholderkey[Rights-Holders]"),0),2)&amp;"*"),"-")</f>
        <v>-</v>
      </c>
      <c r="M5" s="70" t="str">
        <f ca="1">IFERROR(AVERAGEIFS(INDIRECT("Catalog[Score]"),INDIRECT("Catalog[Impacted Rights]"),"*"&amp;INDEX(INDIRECT("RightsKeywords"),MATCH($A5,INDIRECT("RightsKeywords[Right]"),0),3)&amp;"*",INDIRECT("Catalog[Module]"),"none",INDIRECT("Catalog[Catalog]"),"&lt;&gt;Context",INDIRECT("Catalog[Impacted Rights-holders]"),"*"&amp;INDEX(rightsholderkey[],MATCH(M$1,INDIRECT("rightsholderkey[Rights-Holders]"),0),2)&amp;"*"),"-")</f>
        <v>-</v>
      </c>
      <c r="N5" s="70" t="str">
        <f ca="1">IFERROR(AVERAGEIFS(INDIRECT("Catalog[Score]"),INDIRECT("Catalog[Impacted Rights]"),"*"&amp;INDEX(INDIRECT("RightsKeywords"),MATCH($A5,INDIRECT("RightsKeywords[Right]"),0),3)&amp;"*",INDIRECT("Catalog[Module]"),"none",INDIRECT("Catalog[Catalog]"),"&lt;&gt;Context",INDIRECT("Catalog[Impacted Rights-holders]"),"*"&amp;INDEX(rightsholderkey[],MATCH(N$1,INDIRECT("rightsholderkey[Rights-Holders]"),0),2)&amp;"*"),"-")</f>
        <v>-</v>
      </c>
      <c r="O5" s="70" t="str">
        <f ca="1">IFERROR(AVERAGEIFS(INDIRECT("Catalog[Score]"),INDIRECT("Catalog[Impacted Rights]"),"*"&amp;INDEX(INDIRECT("RightsKeywords"),MATCH($A5,INDIRECT("RightsKeywords[Right]"),0),3)&amp;"*",INDIRECT("Catalog[Module]"),"none",INDIRECT("Catalog[Catalog]"),"&lt;&gt;Context",INDIRECT("Catalog[Impacted Rights-holders]"),"*"&amp;INDEX(rightsholderkey[],MATCH(O$1,INDIRECT("rightsholderkey[Rights-Holders]"),0),2)&amp;"*"),"-")</f>
        <v>-</v>
      </c>
      <c r="P5" s="70" t="str">
        <f ca="1">IFERROR(AVERAGEIFS(INDIRECT("Catalog[Score]"),INDIRECT("Catalog[Impacted Rights]"),"*"&amp;INDEX(INDIRECT("RightsKeywords"),MATCH($A5,INDIRECT("RightsKeywords[Right]"),0),3)&amp;"*",INDIRECT("Catalog[Module]"),"none",INDIRECT("Catalog[Catalog]"),"&lt;&gt;Context",INDIRECT("Catalog[Impacted Rights-holders]"),"*"&amp;INDEX(rightsholderkey[],MATCH(P$1,INDIRECT("rightsholderkey[Rights-Holders]"),0),2)&amp;"*"),"-")</f>
        <v>-</v>
      </c>
      <c r="Q5" s="70" t="str">
        <f ca="1">IFERROR(AVERAGEIFS(INDIRECT("Catalog[Score]"),INDIRECT("Catalog[Impacted Rights]"),"*"&amp;INDEX(INDIRECT("RightsKeywords"),MATCH($A5,INDIRECT("RightsKeywords[Right]"),0),3)&amp;"*",INDIRECT("Catalog[Module]"),"none",INDIRECT("Catalog[Catalog]"),"&lt;&gt;Context",INDIRECT("Catalog[Impacted Rights-holders]"),"*"&amp;INDEX(rightsholderkey[],MATCH(Q$1,INDIRECT("rightsholderkey[Rights-Holders]"),0),2)&amp;"*"),"-")</f>
        <v>-</v>
      </c>
      <c r="R5" s="70" t="str">
        <f ca="1">IFERROR(AVERAGEIFS(INDIRECT("Catalog[Score]"),INDIRECT("Catalog[Impacted Rights]"),"*"&amp;INDEX(INDIRECT("RightsKeywords"),MATCH($A5,INDIRECT("RightsKeywords[Right]"),0),3)&amp;"*",INDIRECT("Catalog[Module]"),"none",INDIRECT("Catalog[Catalog]"),"&lt;&gt;Context",INDIRECT("Catalog[Impacted Rights-holders]"),"*"&amp;INDEX(rightsholderkey[],MATCH(R$1,INDIRECT("rightsholderkey[Rights-Holders]"),0),2)&amp;"*"),"-")</f>
        <v>-</v>
      </c>
      <c r="S5" s="70" t="str">
        <f ca="1">IFERROR(AVERAGEIFS(INDIRECT("Catalog[Score]"),INDIRECT("Catalog[Impacted Rights]"),"*"&amp;INDEX(INDIRECT("RightsKeywords"),MATCH($A5,INDIRECT("RightsKeywords[Right]"),0),3)&amp;"*",INDIRECT("Catalog[Module]"),"none",INDIRECT("Catalog[Catalog]"),"&lt;&gt;Context",INDIRECT("Catalog[Impacted Rights-holders]"),"*"&amp;INDEX(rightsholderkey[],MATCH(S$1,INDIRECT("rightsholderkey[Rights-Holders]"),0),2)&amp;"*"),"-")</f>
        <v>-</v>
      </c>
      <c r="T5" s="70" t="str">
        <f ca="1">IFERROR(AVERAGEIFS(INDIRECT("Catalog[Score]"),INDIRECT("Catalog[Impacted Rights]"),"*"&amp;INDEX(INDIRECT("RightsKeywords"),MATCH($A5,INDIRECT("RightsKeywords[Right]"),0),3)&amp;"*",INDIRECT("Catalog[Module]"),"none",INDIRECT("Catalog[Catalog]"),"&lt;&gt;Context",INDIRECT("Catalog[Impacted Rights-holders]"),"*"&amp;INDEX(rightsholderkey[],MATCH(T$1,INDIRECT("rightsholderkey[Rights-Holders]"),0),2)&amp;"*"),"-")</f>
        <v>-</v>
      </c>
      <c r="U5" s="70" t="str">
        <f ca="1">IFERROR(AVERAGEIFS(INDIRECT("Catalog[Score]"),INDIRECT("Catalog[Impacted Rights]"),"*"&amp;INDEX(INDIRECT("RightsKeywords"),MATCH($A5,INDIRECT("RightsKeywords[Right]"),0),3)&amp;"*",INDIRECT("Catalog[Module]"),"none",INDIRECT("Catalog[Catalog]"),"&lt;&gt;Context",INDIRECT("Catalog[Impacted Rights-holders]"),"*"&amp;INDEX(rightsholderkey[],MATCH(U$1,INDIRECT("rightsholderkey[Rights-Holders]"),0),2)&amp;"*"),"-")</f>
        <v>-</v>
      </c>
      <c r="V5" s="70" t="str">
        <f ca="1">IFERROR(AVERAGEIFS(INDIRECT("Catalog[Score]"),INDIRECT("Catalog[Impacted Rights]"),"*"&amp;INDEX(INDIRECT("RightsKeywords"),MATCH($A5,INDIRECT("RightsKeywords[Right]"),0),3)&amp;"*",INDIRECT("Catalog[Module]"),"none",INDIRECT("Catalog[Catalog]"),"&lt;&gt;Context",INDIRECT("Catalog[Impacted Rights-holders]"),"*"&amp;INDEX(rightsholderkey[],MATCH(V$1,INDIRECT("rightsholderkey[Rights-Holders]"),0),2)&amp;"*"),"-")</f>
        <v>-</v>
      </c>
      <c r="W5" s="70" t="str">
        <f ca="1">IFERROR(AVERAGEIFS(INDIRECT("Catalog[Score]"),INDIRECT("Catalog[Impacted Rights]"),"*"&amp;INDEX(INDIRECT("RightsKeywords"),MATCH($A5,INDIRECT("RightsKeywords[Right]"),0),3)&amp;"*",INDIRECT("Catalog[Module]"),"none",INDIRECT("Catalog[Catalog]"),"&lt;&gt;Context",INDIRECT("Catalog[Impacted Rights-holders]"),"*"&amp;INDEX(rightsholderkey[],MATCH(W$1,INDIRECT("rightsholderkey[Rights-Holders]"),0),2)&amp;"*"),"-")</f>
        <v>-</v>
      </c>
      <c r="X5" s="70" t="str">
        <f ca="1">IFERROR(AVERAGEIFS(INDIRECT("Catalog[Score]"),INDIRECT("Catalog[Impacted Rights]"),"*"&amp;INDEX(INDIRECT("RightsKeywords"),MATCH($A5,INDIRECT("RightsKeywords[Right]"),0),3)&amp;"*",INDIRECT("Catalog[Module]"),"none",INDIRECT("Catalog[Catalog]"),"&lt;&gt;Context",INDIRECT("Catalog[Impacted Rights-holders]"),"*"&amp;INDEX(rightsholderkey[],MATCH(X$1,INDIRECT("rightsholderkey[Rights-Holders]"),0),2)&amp;"*"),"-")</f>
        <v>-</v>
      </c>
      <c r="Y5" s="70" t="str">
        <f ca="1">IFERROR(AVERAGEIFS(INDIRECT("Catalog[Score]"),INDIRECT("Catalog[Impacted Rights]"),"*"&amp;INDEX(INDIRECT("RightsKeywords"),MATCH($A5,INDIRECT("RightsKeywords[Right]"),0),3)&amp;"*",INDIRECT("Catalog[Module]"),"none",INDIRECT("Catalog[Catalog]"),"&lt;&gt;Context",INDIRECT("Catalog[Impacted Rights-holders]"),"*"&amp;INDEX(rightsholderkey[],MATCH(Y$1,INDIRECT("rightsholderkey[Rights-Holders]"),0),2)&amp;"*"),"-")</f>
        <v>-</v>
      </c>
      <c r="Z5" s="70" t="str">
        <f ca="1">IFERROR(AVERAGEIFS(INDIRECT("Catalog[Score]"),INDIRECT("Catalog[Impacted Rights]"),"*"&amp;INDEX(INDIRECT("RightsKeywords"),MATCH($A5,INDIRECT("RightsKeywords[Right]"),0),3)&amp;"*",INDIRECT("Catalog[Module]"),"none",INDIRECT("Catalog[Catalog]"),"&lt;&gt;Context",INDIRECT("Catalog[Impacted Rights-holders]"),"*"&amp;INDEX(rightsholderkey[],MATCH(Z$1,INDIRECT("rightsholderkey[Rights-Holders]"),0),2)&amp;"*"),"-")</f>
        <v>-</v>
      </c>
      <c r="AA5" s="70" t="str">
        <f ca="1">IFERROR(AVERAGEIFS(INDIRECT("Catalog[Score]"),INDIRECT("Catalog[Impacted Rights]"),"*"&amp;INDEX(INDIRECT("RightsKeywords"),MATCH($A5,INDIRECT("RightsKeywords[Right]"),0),3)&amp;"*",INDIRECT("Catalog[Module]"),"none",INDIRECT("Catalog[Catalog]"),"&lt;&gt;Context",INDIRECT("Catalog[Impacted Rights-holders]"),"*"&amp;INDEX(rightsholderkey[],MATCH(AA$1,INDIRECT("rightsholderkey[Rights-Holders]"),0),2)&amp;"*"),"-")</f>
        <v>-</v>
      </c>
      <c r="AB5" s="70" t="str">
        <f ca="1">IFERROR(AVERAGEIFS(INDIRECT("Catalog[Score]"),INDIRECT("Catalog[Impacted Rights]"),"*"&amp;INDEX(INDIRECT("RightsKeywords"),MATCH($A5,INDIRECT("RightsKeywords[Right]"),0),3)&amp;"*",INDIRECT("Catalog[Module]"),"none",INDIRECT("Catalog[Catalog]"),"&lt;&gt;Context",INDIRECT("Catalog[Impacted Rights-holders]"),"*"&amp;INDEX(rightsholderkey[],MATCH(AB$1,INDIRECT("rightsholderkey[Rights-Holders]"),0),2)&amp;"*"),"-")</f>
        <v>-</v>
      </c>
      <c r="AC5" s="70" t="str">
        <f ca="1">IFERROR(AVERAGEIFS(INDIRECT("Catalog[Score]"),INDIRECT("Catalog[Impacted Rights]"),"*"&amp;INDEX(INDIRECT("RightsKeywords"),MATCH($A5,INDIRECT("RightsKeywords[Right]"),0),3)&amp;"*",INDIRECT("Catalog[Module]"),"none",INDIRECT("Catalog[Catalog]"),"&lt;&gt;Context",INDIRECT("Catalog[Impacted Rights-holders]"),"*"&amp;INDEX(rightsholderkey[],MATCH(AC$1,INDIRECT("rightsholderkey[Rights-Holders]"),0),2)&amp;"*"),"-")</f>
        <v>-</v>
      </c>
      <c r="AD5" s="70" t="str">
        <f ca="1">IFERROR(AVERAGEIFS(INDIRECT("Catalog[Score]"),INDIRECT("Catalog[Impacted Rights]"),"*"&amp;INDEX(INDIRECT("RightsKeywords"),MATCH($A5,INDIRECT("RightsKeywords[Right]"),0),3)&amp;"*",INDIRECT("Catalog[Module]"),"none",INDIRECT("Catalog[Catalog]"),"&lt;&gt;Context",INDIRECT("Catalog[Impacted Rights-holders]"),"*"&amp;INDEX(rightsholderkey[],MATCH(AD$1,INDIRECT("rightsholderkey[Rights-Holders]"),0),2)&amp;"*"),"-")</f>
        <v>-</v>
      </c>
      <c r="AE5" s="70" t="str">
        <f ca="1">IFERROR(AVERAGEIFS(INDIRECT("Catalog[Score]"),INDIRECT("Catalog[Impacted Rights]"),"*"&amp;INDEX(INDIRECT("RightsKeywords"),MATCH($A5,INDIRECT("RightsKeywords[Right]"),0),3)&amp;"*",INDIRECT("Catalog[Module]"),"none",INDIRECT("Catalog[Catalog]"),"&lt;&gt;Context",INDIRECT("Catalog[Impacted Rights-holders]"),"*"&amp;INDEX(rightsholderkey[],MATCH(AE$1,INDIRECT("rightsholderkey[Rights-Holders]"),0),2)&amp;"*"),"-")</f>
        <v>-</v>
      </c>
      <c r="AF5" s="70" t="str">
        <f ca="1">IFERROR(AVERAGEIFS(INDIRECT("Catalog[Score]"),INDIRECT("Catalog[Impacted Rights]"),"*"&amp;INDEX(INDIRECT("RightsKeywords"),MATCH($A5,INDIRECT("RightsKeywords[Right]"),0),3)&amp;"*",INDIRECT("Catalog[Module]"),"none",INDIRECT("Catalog[Catalog]"),"&lt;&gt;Context",INDIRECT("Catalog[Impacted Rights-holders]"),"*"&amp;INDEX(rightsholderkey[],MATCH(AF$1,INDIRECT("rightsholderkey[Rights-Holders]"),0),2)&amp;"*"),"-")</f>
        <v>-</v>
      </c>
      <c r="AG5" s="70" t="str">
        <f ca="1">IFERROR(AVERAGEIFS(INDIRECT("Catalog[Score]"),INDIRECT("Catalog[Impacted Rights]"),"*"&amp;INDEX(INDIRECT("RightsKeywords"),MATCH($A5,INDIRECT("RightsKeywords[Right]"),0),3)&amp;"*",INDIRECT("Catalog[Module]"),"none",INDIRECT("Catalog[Catalog]"),"&lt;&gt;Context",INDIRECT("Catalog[Impacted Rights-holders]"),"*"&amp;INDEX(rightsholderkey[],MATCH(AG$1,INDIRECT("rightsholderkey[Rights-Holders]"),0),2)&amp;"*"),"-")</f>
        <v>-</v>
      </c>
      <c r="AH5" s="70" t="str">
        <f ca="1">IFERROR(AVERAGEIFS(INDIRECT("Catalog[Score]"),INDIRECT("Catalog[Impacted Rights]"),"*"&amp;INDEX(INDIRECT("RightsKeywords"),MATCH($A5,INDIRECT("RightsKeywords[Right]"),0),3)&amp;"*",INDIRECT("Catalog[Module]"),"none",INDIRECT("Catalog[Catalog]"),"&lt;&gt;Context",INDIRECT("Catalog[Impacted Rights-holders]"),"*"&amp;INDEX(rightsholderkey[],MATCH(AH$1,INDIRECT("rightsholderkey[Rights-Holders]"),0),2)&amp;"*"),"-")</f>
        <v>-</v>
      </c>
      <c r="AI5" s="27"/>
    </row>
    <row r="6" spans="1:35" x14ac:dyDescent="0.35">
      <c r="A6" s="63" t="s">
        <v>269</v>
      </c>
      <c r="B6" s="70" t="str">
        <f ca="1">IFERROR(AVERAGEIFS(INDIRECT("Catalog[Score]"),INDIRECT("Catalog[Impacted Rights]"),"*"&amp;INDEX(INDIRECT("RightsKeywords"),MATCH($A6,INDIRECT("RightsKeywords[Right]"),0),3)&amp;"*",INDIRECT("Catalog[Module]"),"none",INDIRECT("Catalog[Catalog]"),"&lt;&gt;Context",INDIRECT("Catalog[Impacted Rights-holders]"),"*"&amp;INDEX(rightsholderkey[],MATCH(B$1,INDIRECT("rightsholderkey[Rights-Holders]"),0),2)&amp;"*"),"-")</f>
        <v>-</v>
      </c>
      <c r="C6" s="70" t="str">
        <f ca="1">IFERROR(AVERAGEIFS(INDIRECT("Catalog[Score]"),INDIRECT("Catalog[Impacted Rights]"),"*"&amp;INDEX(INDIRECT("RightsKeywords"),MATCH($A6,INDIRECT("RightsKeywords[Right]"),0),3)&amp;"*",INDIRECT("Catalog[Module]"),"none",INDIRECT("Catalog[Catalog]"),"&lt;&gt;Context",INDIRECT("Catalog[Impacted Rights-holders]"),"*"&amp;INDEX(rightsholderkey[],MATCH(C$1,INDIRECT("rightsholderkey[Rights-Holders]"),0),2)&amp;"*"),"-")</f>
        <v>-</v>
      </c>
      <c r="D6" s="70" t="str">
        <f ca="1">IFERROR(AVERAGEIFS(INDIRECT("Catalog[Score]"),INDIRECT("Catalog[Impacted Rights]"),"*"&amp;INDEX(INDIRECT("RightsKeywords"),MATCH($A6,INDIRECT("RightsKeywords[Right]"),0),3)&amp;"*",INDIRECT("Catalog[Module]"),"none",INDIRECT("Catalog[Catalog]"),"&lt;&gt;Context",INDIRECT("Catalog[Impacted Rights-holders]"),"*"&amp;INDEX(rightsholderkey[],MATCH(D$1,INDIRECT("rightsholderkey[Rights-Holders]"),0),2)&amp;"*"),"-")</f>
        <v>-</v>
      </c>
      <c r="E6" s="70" t="str">
        <f ca="1">IFERROR(AVERAGEIFS(INDIRECT("Catalog[Score]"),INDIRECT("Catalog[Impacted Rights]"),"*"&amp;INDEX(INDIRECT("RightsKeywords"),MATCH($A6,INDIRECT("RightsKeywords[Right]"),0),3)&amp;"*",INDIRECT("Catalog[Module]"),"none",INDIRECT("Catalog[Catalog]"),"&lt;&gt;Context",INDIRECT("Catalog[Impacted Rights-holders]"),"*"&amp;INDEX(rightsholderkey[],MATCH(E$1,INDIRECT("rightsholderkey[Rights-Holders]"),0),2)&amp;"*"),"-")</f>
        <v>-</v>
      </c>
      <c r="F6" s="70" t="str">
        <f ca="1">IFERROR(AVERAGEIFS(INDIRECT("Catalog[Score]"),INDIRECT("Catalog[Impacted Rights]"),"*"&amp;INDEX(INDIRECT("RightsKeywords"),MATCH($A6,INDIRECT("RightsKeywords[Right]"),0),3)&amp;"*",INDIRECT("Catalog[Module]"),"none",INDIRECT("Catalog[Catalog]"),"&lt;&gt;Context",INDIRECT("Catalog[Impacted Rights-holders]"),"*"&amp;INDEX(rightsholderkey[],MATCH(F$1,INDIRECT("rightsholderkey[Rights-Holders]"),0),2)&amp;"*"),"-")</f>
        <v>-</v>
      </c>
      <c r="G6" s="70" t="str">
        <f ca="1">IFERROR(AVERAGEIFS(INDIRECT("Catalog[Score]"),INDIRECT("Catalog[Impacted Rights]"),"*"&amp;INDEX(INDIRECT("RightsKeywords"),MATCH($A6,INDIRECT("RightsKeywords[Right]"),0),3)&amp;"*",INDIRECT("Catalog[Module]"),"none",INDIRECT("Catalog[Catalog]"),"&lt;&gt;Context",INDIRECT("Catalog[Impacted Rights-holders]"),"*"&amp;INDEX(rightsholderkey[],MATCH(G$1,INDIRECT("rightsholderkey[Rights-Holders]"),0),2)&amp;"*"),"-")</f>
        <v>-</v>
      </c>
      <c r="H6" s="70" t="str">
        <f ca="1">IFERROR(AVERAGEIFS(INDIRECT("Catalog[Score]"),INDIRECT("Catalog[Impacted Rights]"),"*"&amp;INDEX(INDIRECT("RightsKeywords"),MATCH($A6,INDIRECT("RightsKeywords[Right]"),0),3)&amp;"*",INDIRECT("Catalog[Module]"),"none",INDIRECT("Catalog[Catalog]"),"&lt;&gt;Context",INDIRECT("Catalog[Impacted Rights-holders]"),"*"&amp;INDEX(rightsholderkey[],MATCH(H$1,INDIRECT("rightsholderkey[Rights-Holders]"),0),2)&amp;"*"),"-")</f>
        <v>-</v>
      </c>
      <c r="I6" s="70" t="str">
        <f ca="1">IFERROR(AVERAGEIFS(INDIRECT("Catalog[Score]"),INDIRECT("Catalog[Impacted Rights]"),"*"&amp;INDEX(INDIRECT("RightsKeywords"),MATCH($A6,INDIRECT("RightsKeywords[Right]"),0),3)&amp;"*",INDIRECT("Catalog[Module]"),"none",INDIRECT("Catalog[Catalog]"),"&lt;&gt;Context",INDIRECT("Catalog[Impacted Rights-holders]"),"*"&amp;INDEX(rightsholderkey[],MATCH(I$1,INDIRECT("rightsholderkey[Rights-Holders]"),0),2)&amp;"*"),"-")</f>
        <v>-</v>
      </c>
      <c r="J6" s="70" t="str">
        <f ca="1">IFERROR(AVERAGEIFS(INDIRECT("Catalog[Score]"),INDIRECT("Catalog[Impacted Rights]"),"*"&amp;INDEX(INDIRECT("RightsKeywords"),MATCH($A6,INDIRECT("RightsKeywords[Right]"),0),3)&amp;"*",INDIRECT("Catalog[Module]"),"none",INDIRECT("Catalog[Catalog]"),"&lt;&gt;Context",INDIRECT("Catalog[Impacted Rights-holders]"),"*"&amp;INDEX(rightsholderkey[],MATCH(J$1,INDIRECT("rightsholderkey[Rights-Holders]"),0),2)&amp;"*"),"-")</f>
        <v>-</v>
      </c>
      <c r="K6" s="70" t="str">
        <f ca="1">IFERROR(AVERAGEIFS(INDIRECT("Catalog[Score]"),INDIRECT("Catalog[Impacted Rights]"),"*"&amp;INDEX(INDIRECT("RightsKeywords"),MATCH($A6,INDIRECT("RightsKeywords[Right]"),0),3)&amp;"*",INDIRECT("Catalog[Module]"),"none",INDIRECT("Catalog[Catalog]"),"&lt;&gt;Context",INDIRECT("Catalog[Impacted Rights-holders]"),"*"&amp;INDEX(rightsholderkey[],MATCH(K$1,INDIRECT("rightsholderkey[Rights-Holders]"),0),2)&amp;"*"),"-")</f>
        <v>-</v>
      </c>
      <c r="L6" s="70" t="str">
        <f ca="1">IFERROR(AVERAGEIFS(INDIRECT("Catalog[Score]"),INDIRECT("Catalog[Impacted Rights]"),"*"&amp;INDEX(INDIRECT("RightsKeywords"),MATCH($A6,INDIRECT("RightsKeywords[Right]"),0),3)&amp;"*",INDIRECT("Catalog[Module]"),"none",INDIRECT("Catalog[Catalog]"),"&lt;&gt;Context",INDIRECT("Catalog[Impacted Rights-holders]"),"*"&amp;INDEX(rightsholderkey[],MATCH(L$1,INDIRECT("rightsholderkey[Rights-Holders]"),0),2)&amp;"*"),"-")</f>
        <v>-</v>
      </c>
      <c r="M6" s="70" t="str">
        <f ca="1">IFERROR(AVERAGEIFS(INDIRECT("Catalog[Score]"),INDIRECT("Catalog[Impacted Rights]"),"*"&amp;INDEX(INDIRECT("RightsKeywords"),MATCH($A6,INDIRECT("RightsKeywords[Right]"),0),3)&amp;"*",INDIRECT("Catalog[Module]"),"none",INDIRECT("Catalog[Catalog]"),"&lt;&gt;Context",INDIRECT("Catalog[Impacted Rights-holders]"),"*"&amp;INDEX(rightsholderkey[],MATCH(M$1,INDIRECT("rightsholderkey[Rights-Holders]"),0),2)&amp;"*"),"-")</f>
        <v>-</v>
      </c>
      <c r="N6" s="70" t="str">
        <f ca="1">IFERROR(AVERAGEIFS(INDIRECT("Catalog[Score]"),INDIRECT("Catalog[Impacted Rights]"),"*"&amp;INDEX(INDIRECT("RightsKeywords"),MATCH($A6,INDIRECT("RightsKeywords[Right]"),0),3)&amp;"*",INDIRECT("Catalog[Module]"),"none",INDIRECT("Catalog[Catalog]"),"&lt;&gt;Context",INDIRECT("Catalog[Impacted Rights-holders]"),"*"&amp;INDEX(rightsholderkey[],MATCH(N$1,INDIRECT("rightsholderkey[Rights-Holders]"),0),2)&amp;"*"),"-")</f>
        <v>-</v>
      </c>
      <c r="O6" s="70" t="str">
        <f ca="1">IFERROR(AVERAGEIFS(INDIRECT("Catalog[Score]"),INDIRECT("Catalog[Impacted Rights]"),"*"&amp;INDEX(INDIRECT("RightsKeywords"),MATCH($A6,INDIRECT("RightsKeywords[Right]"),0),3)&amp;"*",INDIRECT("Catalog[Module]"),"none",INDIRECT("Catalog[Catalog]"),"&lt;&gt;Context",INDIRECT("Catalog[Impacted Rights-holders]"),"*"&amp;INDEX(rightsholderkey[],MATCH(O$1,INDIRECT("rightsholderkey[Rights-Holders]"),0),2)&amp;"*"),"-")</f>
        <v>-</v>
      </c>
      <c r="P6" s="70" t="str">
        <f ca="1">IFERROR(AVERAGEIFS(INDIRECT("Catalog[Score]"),INDIRECT("Catalog[Impacted Rights]"),"*"&amp;INDEX(INDIRECT("RightsKeywords"),MATCH($A6,INDIRECT("RightsKeywords[Right]"),0),3)&amp;"*",INDIRECT("Catalog[Module]"),"none",INDIRECT("Catalog[Catalog]"),"&lt;&gt;Context",INDIRECT("Catalog[Impacted Rights-holders]"),"*"&amp;INDEX(rightsholderkey[],MATCH(P$1,INDIRECT("rightsholderkey[Rights-Holders]"),0),2)&amp;"*"),"-")</f>
        <v>-</v>
      </c>
      <c r="Q6" s="70" t="str">
        <f ca="1">IFERROR(AVERAGEIFS(INDIRECT("Catalog[Score]"),INDIRECT("Catalog[Impacted Rights]"),"*"&amp;INDEX(INDIRECT("RightsKeywords"),MATCH($A6,INDIRECT("RightsKeywords[Right]"),0),3)&amp;"*",INDIRECT("Catalog[Module]"),"none",INDIRECT("Catalog[Catalog]"),"&lt;&gt;Context",INDIRECT("Catalog[Impacted Rights-holders]"),"*"&amp;INDEX(rightsholderkey[],MATCH(Q$1,INDIRECT("rightsholderkey[Rights-Holders]"),0),2)&amp;"*"),"-")</f>
        <v>-</v>
      </c>
      <c r="R6" s="70" t="str">
        <f ca="1">IFERROR(AVERAGEIFS(INDIRECT("Catalog[Score]"),INDIRECT("Catalog[Impacted Rights]"),"*"&amp;INDEX(INDIRECT("RightsKeywords"),MATCH($A6,INDIRECT("RightsKeywords[Right]"),0),3)&amp;"*",INDIRECT("Catalog[Module]"),"none",INDIRECT("Catalog[Catalog]"),"&lt;&gt;Context",INDIRECT("Catalog[Impacted Rights-holders]"),"*"&amp;INDEX(rightsholderkey[],MATCH(R$1,INDIRECT("rightsholderkey[Rights-Holders]"),0),2)&amp;"*"),"-")</f>
        <v>-</v>
      </c>
      <c r="S6" s="70" t="str">
        <f ca="1">IFERROR(AVERAGEIFS(INDIRECT("Catalog[Score]"),INDIRECT("Catalog[Impacted Rights]"),"*"&amp;INDEX(INDIRECT("RightsKeywords"),MATCH($A6,INDIRECT("RightsKeywords[Right]"),0),3)&amp;"*",INDIRECT("Catalog[Module]"),"none",INDIRECT("Catalog[Catalog]"),"&lt;&gt;Context",INDIRECT("Catalog[Impacted Rights-holders]"),"*"&amp;INDEX(rightsholderkey[],MATCH(S$1,INDIRECT("rightsholderkey[Rights-Holders]"),0),2)&amp;"*"),"-")</f>
        <v>-</v>
      </c>
      <c r="T6" s="70" t="str">
        <f ca="1">IFERROR(AVERAGEIFS(INDIRECT("Catalog[Score]"),INDIRECT("Catalog[Impacted Rights]"),"*"&amp;INDEX(INDIRECT("RightsKeywords"),MATCH($A6,INDIRECT("RightsKeywords[Right]"),0),3)&amp;"*",INDIRECT("Catalog[Module]"),"none",INDIRECT("Catalog[Catalog]"),"&lt;&gt;Context",INDIRECT("Catalog[Impacted Rights-holders]"),"*"&amp;INDEX(rightsholderkey[],MATCH(T$1,INDIRECT("rightsholderkey[Rights-Holders]"),0),2)&amp;"*"),"-")</f>
        <v>-</v>
      </c>
      <c r="U6" s="70" t="str">
        <f ca="1">IFERROR(AVERAGEIFS(INDIRECT("Catalog[Score]"),INDIRECT("Catalog[Impacted Rights]"),"*"&amp;INDEX(INDIRECT("RightsKeywords"),MATCH($A6,INDIRECT("RightsKeywords[Right]"),0),3)&amp;"*",INDIRECT("Catalog[Module]"),"none",INDIRECT("Catalog[Catalog]"),"&lt;&gt;Context",INDIRECT("Catalog[Impacted Rights-holders]"),"*"&amp;INDEX(rightsholderkey[],MATCH(U$1,INDIRECT("rightsholderkey[Rights-Holders]"),0),2)&amp;"*"),"-")</f>
        <v>-</v>
      </c>
      <c r="V6" s="70" t="str">
        <f ca="1">IFERROR(AVERAGEIFS(INDIRECT("Catalog[Score]"),INDIRECT("Catalog[Impacted Rights]"),"*"&amp;INDEX(INDIRECT("RightsKeywords"),MATCH($A6,INDIRECT("RightsKeywords[Right]"),0),3)&amp;"*",INDIRECT("Catalog[Module]"),"none",INDIRECT("Catalog[Catalog]"),"&lt;&gt;Context",INDIRECT("Catalog[Impacted Rights-holders]"),"*"&amp;INDEX(rightsholderkey[],MATCH(V$1,INDIRECT("rightsholderkey[Rights-Holders]"),0),2)&amp;"*"),"-")</f>
        <v>-</v>
      </c>
      <c r="W6" s="70" t="str">
        <f ca="1">IFERROR(AVERAGEIFS(INDIRECT("Catalog[Score]"),INDIRECT("Catalog[Impacted Rights]"),"*"&amp;INDEX(INDIRECT("RightsKeywords"),MATCH($A6,INDIRECT("RightsKeywords[Right]"),0),3)&amp;"*",INDIRECT("Catalog[Module]"),"none",INDIRECT("Catalog[Catalog]"),"&lt;&gt;Context",INDIRECT("Catalog[Impacted Rights-holders]"),"*"&amp;INDEX(rightsholderkey[],MATCH(W$1,INDIRECT("rightsholderkey[Rights-Holders]"),0),2)&amp;"*"),"-")</f>
        <v>-</v>
      </c>
      <c r="X6" s="70" t="str">
        <f ca="1">IFERROR(AVERAGEIFS(INDIRECT("Catalog[Score]"),INDIRECT("Catalog[Impacted Rights]"),"*"&amp;INDEX(INDIRECT("RightsKeywords"),MATCH($A6,INDIRECT("RightsKeywords[Right]"),0),3)&amp;"*",INDIRECT("Catalog[Module]"),"none",INDIRECT("Catalog[Catalog]"),"&lt;&gt;Context",INDIRECT("Catalog[Impacted Rights-holders]"),"*"&amp;INDEX(rightsholderkey[],MATCH(X$1,INDIRECT("rightsholderkey[Rights-Holders]"),0),2)&amp;"*"),"-")</f>
        <v>-</v>
      </c>
      <c r="Y6" s="70" t="str">
        <f ca="1">IFERROR(AVERAGEIFS(INDIRECT("Catalog[Score]"),INDIRECT("Catalog[Impacted Rights]"),"*"&amp;INDEX(INDIRECT("RightsKeywords"),MATCH($A6,INDIRECT("RightsKeywords[Right]"),0),3)&amp;"*",INDIRECT("Catalog[Module]"),"none",INDIRECT("Catalog[Catalog]"),"&lt;&gt;Context",INDIRECT("Catalog[Impacted Rights-holders]"),"*"&amp;INDEX(rightsholderkey[],MATCH(Y$1,INDIRECT("rightsholderkey[Rights-Holders]"),0),2)&amp;"*"),"-")</f>
        <v>-</v>
      </c>
      <c r="Z6" s="70" t="str">
        <f ca="1">IFERROR(AVERAGEIFS(INDIRECT("Catalog[Score]"),INDIRECT("Catalog[Impacted Rights]"),"*"&amp;INDEX(INDIRECT("RightsKeywords"),MATCH($A6,INDIRECT("RightsKeywords[Right]"),0),3)&amp;"*",INDIRECT("Catalog[Module]"),"none",INDIRECT("Catalog[Catalog]"),"&lt;&gt;Context",INDIRECT("Catalog[Impacted Rights-holders]"),"*"&amp;INDEX(rightsholderkey[],MATCH(Z$1,INDIRECT("rightsholderkey[Rights-Holders]"),0),2)&amp;"*"),"-")</f>
        <v>-</v>
      </c>
      <c r="AA6" s="70" t="str">
        <f ca="1">IFERROR(AVERAGEIFS(INDIRECT("Catalog[Score]"),INDIRECT("Catalog[Impacted Rights]"),"*"&amp;INDEX(INDIRECT("RightsKeywords"),MATCH($A6,INDIRECT("RightsKeywords[Right]"),0),3)&amp;"*",INDIRECT("Catalog[Module]"),"none",INDIRECT("Catalog[Catalog]"),"&lt;&gt;Context",INDIRECT("Catalog[Impacted Rights-holders]"),"*"&amp;INDEX(rightsholderkey[],MATCH(AA$1,INDIRECT("rightsholderkey[Rights-Holders]"),0),2)&amp;"*"),"-")</f>
        <v>-</v>
      </c>
      <c r="AB6" s="70" t="str">
        <f ca="1">IFERROR(AVERAGEIFS(INDIRECT("Catalog[Score]"),INDIRECT("Catalog[Impacted Rights]"),"*"&amp;INDEX(INDIRECT("RightsKeywords"),MATCH($A6,INDIRECT("RightsKeywords[Right]"),0),3)&amp;"*",INDIRECT("Catalog[Module]"),"none",INDIRECT("Catalog[Catalog]"),"&lt;&gt;Context",INDIRECT("Catalog[Impacted Rights-holders]"),"*"&amp;INDEX(rightsholderkey[],MATCH(AB$1,INDIRECT("rightsholderkey[Rights-Holders]"),0),2)&amp;"*"),"-")</f>
        <v>-</v>
      </c>
      <c r="AC6" s="70" t="str">
        <f ca="1">IFERROR(AVERAGEIFS(INDIRECT("Catalog[Score]"),INDIRECT("Catalog[Impacted Rights]"),"*"&amp;INDEX(INDIRECT("RightsKeywords"),MATCH($A6,INDIRECT("RightsKeywords[Right]"),0),3)&amp;"*",INDIRECT("Catalog[Module]"),"none",INDIRECT("Catalog[Catalog]"),"&lt;&gt;Context",INDIRECT("Catalog[Impacted Rights-holders]"),"*"&amp;INDEX(rightsholderkey[],MATCH(AC$1,INDIRECT("rightsholderkey[Rights-Holders]"),0),2)&amp;"*"),"-")</f>
        <v>-</v>
      </c>
      <c r="AD6" s="70" t="str">
        <f ca="1">IFERROR(AVERAGEIFS(INDIRECT("Catalog[Score]"),INDIRECT("Catalog[Impacted Rights]"),"*"&amp;INDEX(INDIRECT("RightsKeywords"),MATCH($A6,INDIRECT("RightsKeywords[Right]"),0),3)&amp;"*",INDIRECT("Catalog[Module]"),"none",INDIRECT("Catalog[Catalog]"),"&lt;&gt;Context",INDIRECT("Catalog[Impacted Rights-holders]"),"*"&amp;INDEX(rightsholderkey[],MATCH(AD$1,INDIRECT("rightsholderkey[Rights-Holders]"),0),2)&amp;"*"),"-")</f>
        <v>-</v>
      </c>
      <c r="AE6" s="70" t="str">
        <f ca="1">IFERROR(AVERAGEIFS(INDIRECT("Catalog[Score]"),INDIRECT("Catalog[Impacted Rights]"),"*"&amp;INDEX(INDIRECT("RightsKeywords"),MATCH($A6,INDIRECT("RightsKeywords[Right]"),0),3)&amp;"*",INDIRECT("Catalog[Module]"),"none",INDIRECT("Catalog[Catalog]"),"&lt;&gt;Context",INDIRECT("Catalog[Impacted Rights-holders]"),"*"&amp;INDEX(rightsholderkey[],MATCH(AE$1,INDIRECT("rightsholderkey[Rights-Holders]"),0),2)&amp;"*"),"-")</f>
        <v>-</v>
      </c>
      <c r="AF6" s="70" t="str">
        <f ca="1">IFERROR(AVERAGEIFS(INDIRECT("Catalog[Score]"),INDIRECT("Catalog[Impacted Rights]"),"*"&amp;INDEX(INDIRECT("RightsKeywords"),MATCH($A6,INDIRECT("RightsKeywords[Right]"),0),3)&amp;"*",INDIRECT("Catalog[Module]"),"none",INDIRECT("Catalog[Catalog]"),"&lt;&gt;Context",INDIRECT("Catalog[Impacted Rights-holders]"),"*"&amp;INDEX(rightsholderkey[],MATCH(AF$1,INDIRECT("rightsholderkey[Rights-Holders]"),0),2)&amp;"*"),"-")</f>
        <v>-</v>
      </c>
      <c r="AG6" s="70" t="str">
        <f ca="1">IFERROR(AVERAGEIFS(INDIRECT("Catalog[Score]"),INDIRECT("Catalog[Impacted Rights]"),"*"&amp;INDEX(INDIRECT("RightsKeywords"),MATCH($A6,INDIRECT("RightsKeywords[Right]"),0),3)&amp;"*",INDIRECT("Catalog[Module]"),"none",INDIRECT("Catalog[Catalog]"),"&lt;&gt;Context",INDIRECT("Catalog[Impacted Rights-holders]"),"*"&amp;INDEX(rightsholderkey[],MATCH(AG$1,INDIRECT("rightsholderkey[Rights-Holders]"),0),2)&amp;"*"),"-")</f>
        <v>-</v>
      </c>
      <c r="AH6" s="70" t="str">
        <f ca="1">IFERROR(AVERAGEIFS(INDIRECT("Catalog[Score]"),INDIRECT("Catalog[Impacted Rights]"),"*"&amp;INDEX(INDIRECT("RightsKeywords"),MATCH($A6,INDIRECT("RightsKeywords[Right]"),0),3)&amp;"*",INDIRECT("Catalog[Module]"),"none",INDIRECT("Catalog[Catalog]"),"&lt;&gt;Context",INDIRECT("Catalog[Impacted Rights-holders]"),"*"&amp;INDEX(rightsholderkey[],MATCH(AH$1,INDIRECT("rightsholderkey[Rights-Holders]"),0),2)&amp;"*"),"-")</f>
        <v>-</v>
      </c>
      <c r="AI6" s="27"/>
    </row>
    <row r="7" spans="1:35" x14ac:dyDescent="0.35">
      <c r="A7" s="63" t="s">
        <v>270</v>
      </c>
      <c r="B7" s="70" t="str">
        <f ca="1">IFERROR(AVERAGEIFS(INDIRECT("Catalog[Score]"),INDIRECT("Catalog[Impacted Rights]"),"*"&amp;INDEX(INDIRECT("RightsKeywords"),MATCH($A7,INDIRECT("RightsKeywords[Right]"),0),3)&amp;"*",INDIRECT("Catalog[Module]"),"none",INDIRECT("Catalog[Catalog]"),"&lt;&gt;Context",INDIRECT("Catalog[Impacted Rights-holders]"),"*"&amp;INDEX(rightsholderkey[],MATCH(B$1,INDIRECT("rightsholderkey[Rights-Holders]"),0),2)&amp;"*"),"-")</f>
        <v>-</v>
      </c>
      <c r="C7" s="70" t="str">
        <f ca="1">IFERROR(AVERAGEIFS(INDIRECT("Catalog[Score]"),INDIRECT("Catalog[Impacted Rights]"),"*"&amp;INDEX(INDIRECT("RightsKeywords"),MATCH($A7,INDIRECT("RightsKeywords[Right]"),0),3)&amp;"*",INDIRECT("Catalog[Module]"),"none",INDIRECT("Catalog[Catalog]"),"&lt;&gt;Context",INDIRECT("Catalog[Impacted Rights-holders]"),"*"&amp;INDEX(rightsholderkey[],MATCH(C$1,INDIRECT("rightsholderkey[Rights-Holders]"),0),2)&amp;"*"),"-")</f>
        <v>-</v>
      </c>
      <c r="D7" s="70" t="str">
        <f ca="1">IFERROR(AVERAGEIFS(INDIRECT("Catalog[Score]"),INDIRECT("Catalog[Impacted Rights]"),"*"&amp;INDEX(INDIRECT("RightsKeywords"),MATCH($A7,INDIRECT("RightsKeywords[Right]"),0),3)&amp;"*",INDIRECT("Catalog[Module]"),"none",INDIRECT("Catalog[Catalog]"),"&lt;&gt;Context",INDIRECT("Catalog[Impacted Rights-holders]"),"*"&amp;INDEX(rightsholderkey[],MATCH(D$1,INDIRECT("rightsholderkey[Rights-Holders]"),0),2)&amp;"*"),"-")</f>
        <v>-</v>
      </c>
      <c r="E7" s="70" t="str">
        <f ca="1">IFERROR(AVERAGEIFS(INDIRECT("Catalog[Score]"),INDIRECT("Catalog[Impacted Rights]"),"*"&amp;INDEX(INDIRECT("RightsKeywords"),MATCH($A7,INDIRECT("RightsKeywords[Right]"),0),3)&amp;"*",INDIRECT("Catalog[Module]"),"none",INDIRECT("Catalog[Catalog]"),"&lt;&gt;Context",INDIRECT("Catalog[Impacted Rights-holders]"),"*"&amp;INDEX(rightsholderkey[],MATCH(E$1,INDIRECT("rightsholderkey[Rights-Holders]"),0),2)&amp;"*"),"-")</f>
        <v>-</v>
      </c>
      <c r="F7" s="70" t="str">
        <f ca="1">IFERROR(AVERAGEIFS(INDIRECT("Catalog[Score]"),INDIRECT("Catalog[Impacted Rights]"),"*"&amp;INDEX(INDIRECT("RightsKeywords"),MATCH($A7,INDIRECT("RightsKeywords[Right]"),0),3)&amp;"*",INDIRECT("Catalog[Module]"),"none",INDIRECT("Catalog[Catalog]"),"&lt;&gt;Context",INDIRECT("Catalog[Impacted Rights-holders]"),"*"&amp;INDEX(rightsholderkey[],MATCH(F$1,INDIRECT("rightsholderkey[Rights-Holders]"),0),2)&amp;"*"),"-")</f>
        <v>-</v>
      </c>
      <c r="G7" s="70" t="str">
        <f ca="1">IFERROR(AVERAGEIFS(INDIRECT("Catalog[Score]"),INDIRECT("Catalog[Impacted Rights]"),"*"&amp;INDEX(INDIRECT("RightsKeywords"),MATCH($A7,INDIRECT("RightsKeywords[Right]"),0),3)&amp;"*",INDIRECT("Catalog[Module]"),"none",INDIRECT("Catalog[Catalog]"),"&lt;&gt;Context",INDIRECT("Catalog[Impacted Rights-holders]"),"*"&amp;INDEX(rightsholderkey[],MATCH(G$1,INDIRECT("rightsholderkey[Rights-Holders]"),0),2)&amp;"*"),"-")</f>
        <v>-</v>
      </c>
      <c r="H7" s="70" t="str">
        <f ca="1">IFERROR(AVERAGEIFS(INDIRECT("Catalog[Score]"),INDIRECT("Catalog[Impacted Rights]"),"*"&amp;INDEX(INDIRECT("RightsKeywords"),MATCH($A7,INDIRECT("RightsKeywords[Right]"),0),3)&amp;"*",INDIRECT("Catalog[Module]"),"none",INDIRECT("Catalog[Catalog]"),"&lt;&gt;Context",INDIRECT("Catalog[Impacted Rights-holders]"),"*"&amp;INDEX(rightsholderkey[],MATCH(H$1,INDIRECT("rightsholderkey[Rights-Holders]"),0),2)&amp;"*"),"-")</f>
        <v>-</v>
      </c>
      <c r="I7" s="70" t="str">
        <f ca="1">IFERROR(AVERAGEIFS(INDIRECT("Catalog[Score]"),INDIRECT("Catalog[Impacted Rights]"),"*"&amp;INDEX(INDIRECT("RightsKeywords"),MATCH($A7,INDIRECT("RightsKeywords[Right]"),0),3)&amp;"*",INDIRECT("Catalog[Module]"),"none",INDIRECT("Catalog[Catalog]"),"&lt;&gt;Context",INDIRECT("Catalog[Impacted Rights-holders]"),"*"&amp;INDEX(rightsholderkey[],MATCH(I$1,INDIRECT("rightsholderkey[Rights-Holders]"),0),2)&amp;"*"),"-")</f>
        <v>-</v>
      </c>
      <c r="J7" s="70" t="str">
        <f ca="1">IFERROR(AVERAGEIFS(INDIRECT("Catalog[Score]"),INDIRECT("Catalog[Impacted Rights]"),"*"&amp;INDEX(INDIRECT("RightsKeywords"),MATCH($A7,INDIRECT("RightsKeywords[Right]"),0),3)&amp;"*",INDIRECT("Catalog[Module]"),"none",INDIRECT("Catalog[Catalog]"),"&lt;&gt;Context",INDIRECT("Catalog[Impacted Rights-holders]"),"*"&amp;INDEX(rightsholderkey[],MATCH(J$1,INDIRECT("rightsholderkey[Rights-Holders]"),0),2)&amp;"*"),"-")</f>
        <v>-</v>
      </c>
      <c r="K7" s="70" t="str">
        <f ca="1">IFERROR(AVERAGEIFS(INDIRECT("Catalog[Score]"),INDIRECT("Catalog[Impacted Rights]"),"*"&amp;INDEX(INDIRECT("RightsKeywords"),MATCH($A7,INDIRECT("RightsKeywords[Right]"),0),3)&amp;"*",INDIRECT("Catalog[Module]"),"none",INDIRECT("Catalog[Catalog]"),"&lt;&gt;Context",INDIRECT("Catalog[Impacted Rights-holders]"),"*"&amp;INDEX(rightsholderkey[],MATCH(K$1,INDIRECT("rightsholderkey[Rights-Holders]"),0),2)&amp;"*"),"-")</f>
        <v>-</v>
      </c>
      <c r="L7" s="70" t="str">
        <f ca="1">IFERROR(AVERAGEIFS(INDIRECT("Catalog[Score]"),INDIRECT("Catalog[Impacted Rights]"),"*"&amp;INDEX(INDIRECT("RightsKeywords"),MATCH($A7,INDIRECT("RightsKeywords[Right]"),0),3)&amp;"*",INDIRECT("Catalog[Module]"),"none",INDIRECT("Catalog[Catalog]"),"&lt;&gt;Context",INDIRECT("Catalog[Impacted Rights-holders]"),"*"&amp;INDEX(rightsholderkey[],MATCH(L$1,INDIRECT("rightsholderkey[Rights-Holders]"),0),2)&amp;"*"),"-")</f>
        <v>-</v>
      </c>
      <c r="M7" s="70" t="str">
        <f ca="1">IFERROR(AVERAGEIFS(INDIRECT("Catalog[Score]"),INDIRECT("Catalog[Impacted Rights]"),"*"&amp;INDEX(INDIRECT("RightsKeywords"),MATCH($A7,INDIRECT("RightsKeywords[Right]"),0),3)&amp;"*",INDIRECT("Catalog[Module]"),"none",INDIRECT("Catalog[Catalog]"),"&lt;&gt;Context",INDIRECT("Catalog[Impacted Rights-holders]"),"*"&amp;INDEX(rightsholderkey[],MATCH(M$1,INDIRECT("rightsholderkey[Rights-Holders]"),0),2)&amp;"*"),"-")</f>
        <v>-</v>
      </c>
      <c r="N7" s="70" t="str">
        <f ca="1">IFERROR(AVERAGEIFS(INDIRECT("Catalog[Score]"),INDIRECT("Catalog[Impacted Rights]"),"*"&amp;INDEX(INDIRECT("RightsKeywords"),MATCH($A7,INDIRECT("RightsKeywords[Right]"),0),3)&amp;"*",INDIRECT("Catalog[Module]"),"none",INDIRECT("Catalog[Catalog]"),"&lt;&gt;Context",INDIRECT("Catalog[Impacted Rights-holders]"),"*"&amp;INDEX(rightsholderkey[],MATCH(N$1,INDIRECT("rightsholderkey[Rights-Holders]"),0),2)&amp;"*"),"-")</f>
        <v>-</v>
      </c>
      <c r="O7" s="70" t="str">
        <f ca="1">IFERROR(AVERAGEIFS(INDIRECT("Catalog[Score]"),INDIRECT("Catalog[Impacted Rights]"),"*"&amp;INDEX(INDIRECT("RightsKeywords"),MATCH($A7,INDIRECT("RightsKeywords[Right]"),0),3)&amp;"*",INDIRECT("Catalog[Module]"),"none",INDIRECT("Catalog[Catalog]"),"&lt;&gt;Context",INDIRECT("Catalog[Impacted Rights-holders]"),"*"&amp;INDEX(rightsholderkey[],MATCH(O$1,INDIRECT("rightsholderkey[Rights-Holders]"),0),2)&amp;"*"),"-")</f>
        <v>-</v>
      </c>
      <c r="P7" s="70" t="str">
        <f ca="1">IFERROR(AVERAGEIFS(INDIRECT("Catalog[Score]"),INDIRECT("Catalog[Impacted Rights]"),"*"&amp;INDEX(INDIRECT("RightsKeywords"),MATCH($A7,INDIRECT("RightsKeywords[Right]"),0),3)&amp;"*",INDIRECT("Catalog[Module]"),"none",INDIRECT("Catalog[Catalog]"),"&lt;&gt;Context",INDIRECT("Catalog[Impacted Rights-holders]"),"*"&amp;INDEX(rightsholderkey[],MATCH(P$1,INDIRECT("rightsholderkey[Rights-Holders]"),0),2)&amp;"*"),"-")</f>
        <v>-</v>
      </c>
      <c r="Q7" s="70" t="str">
        <f ca="1">IFERROR(AVERAGEIFS(INDIRECT("Catalog[Score]"),INDIRECT("Catalog[Impacted Rights]"),"*"&amp;INDEX(INDIRECT("RightsKeywords"),MATCH($A7,INDIRECT("RightsKeywords[Right]"),0),3)&amp;"*",INDIRECT("Catalog[Module]"),"none",INDIRECT("Catalog[Catalog]"),"&lt;&gt;Context",INDIRECT("Catalog[Impacted Rights-holders]"),"*"&amp;INDEX(rightsholderkey[],MATCH(Q$1,INDIRECT("rightsholderkey[Rights-Holders]"),0),2)&amp;"*"),"-")</f>
        <v>-</v>
      </c>
      <c r="R7" s="70" t="str">
        <f ca="1">IFERROR(AVERAGEIFS(INDIRECT("Catalog[Score]"),INDIRECT("Catalog[Impacted Rights]"),"*"&amp;INDEX(INDIRECT("RightsKeywords"),MATCH($A7,INDIRECT("RightsKeywords[Right]"),0),3)&amp;"*",INDIRECT("Catalog[Module]"),"none",INDIRECT("Catalog[Catalog]"),"&lt;&gt;Context",INDIRECT("Catalog[Impacted Rights-holders]"),"*"&amp;INDEX(rightsholderkey[],MATCH(R$1,INDIRECT("rightsholderkey[Rights-Holders]"),0),2)&amp;"*"),"-")</f>
        <v>-</v>
      </c>
      <c r="S7" s="70" t="str">
        <f ca="1">IFERROR(AVERAGEIFS(INDIRECT("Catalog[Score]"),INDIRECT("Catalog[Impacted Rights]"),"*"&amp;INDEX(INDIRECT("RightsKeywords"),MATCH($A7,INDIRECT("RightsKeywords[Right]"),0),3)&amp;"*",INDIRECT("Catalog[Module]"),"none",INDIRECT("Catalog[Catalog]"),"&lt;&gt;Context",INDIRECT("Catalog[Impacted Rights-holders]"),"*"&amp;INDEX(rightsholderkey[],MATCH(S$1,INDIRECT("rightsholderkey[Rights-Holders]"),0),2)&amp;"*"),"-")</f>
        <v>-</v>
      </c>
      <c r="T7" s="70" t="str">
        <f ca="1">IFERROR(AVERAGEIFS(INDIRECT("Catalog[Score]"),INDIRECT("Catalog[Impacted Rights]"),"*"&amp;INDEX(INDIRECT("RightsKeywords"),MATCH($A7,INDIRECT("RightsKeywords[Right]"),0),3)&amp;"*",INDIRECT("Catalog[Module]"),"none",INDIRECT("Catalog[Catalog]"),"&lt;&gt;Context",INDIRECT("Catalog[Impacted Rights-holders]"),"*"&amp;INDEX(rightsholderkey[],MATCH(T$1,INDIRECT("rightsholderkey[Rights-Holders]"),0),2)&amp;"*"),"-")</f>
        <v>-</v>
      </c>
      <c r="U7" s="70" t="str">
        <f ca="1">IFERROR(AVERAGEIFS(INDIRECT("Catalog[Score]"),INDIRECT("Catalog[Impacted Rights]"),"*"&amp;INDEX(INDIRECT("RightsKeywords"),MATCH($A7,INDIRECT("RightsKeywords[Right]"),0),3)&amp;"*",INDIRECT("Catalog[Module]"),"none",INDIRECT("Catalog[Catalog]"),"&lt;&gt;Context",INDIRECT("Catalog[Impacted Rights-holders]"),"*"&amp;INDEX(rightsholderkey[],MATCH(U$1,INDIRECT("rightsholderkey[Rights-Holders]"),0),2)&amp;"*"),"-")</f>
        <v>-</v>
      </c>
      <c r="V7" s="70" t="str">
        <f ca="1">IFERROR(AVERAGEIFS(INDIRECT("Catalog[Score]"),INDIRECT("Catalog[Impacted Rights]"),"*"&amp;INDEX(INDIRECT("RightsKeywords"),MATCH($A7,INDIRECT("RightsKeywords[Right]"),0),3)&amp;"*",INDIRECT("Catalog[Module]"),"none",INDIRECT("Catalog[Catalog]"),"&lt;&gt;Context",INDIRECT("Catalog[Impacted Rights-holders]"),"*"&amp;INDEX(rightsholderkey[],MATCH(V$1,INDIRECT("rightsholderkey[Rights-Holders]"),0),2)&amp;"*"),"-")</f>
        <v>-</v>
      </c>
      <c r="W7" s="70" t="str">
        <f ca="1">IFERROR(AVERAGEIFS(INDIRECT("Catalog[Score]"),INDIRECT("Catalog[Impacted Rights]"),"*"&amp;INDEX(INDIRECT("RightsKeywords"),MATCH($A7,INDIRECT("RightsKeywords[Right]"),0),3)&amp;"*",INDIRECT("Catalog[Module]"),"none",INDIRECT("Catalog[Catalog]"),"&lt;&gt;Context",INDIRECT("Catalog[Impacted Rights-holders]"),"*"&amp;INDEX(rightsholderkey[],MATCH(W$1,INDIRECT("rightsholderkey[Rights-Holders]"),0),2)&amp;"*"),"-")</f>
        <v>-</v>
      </c>
      <c r="X7" s="70" t="str">
        <f ca="1">IFERROR(AVERAGEIFS(INDIRECT("Catalog[Score]"),INDIRECT("Catalog[Impacted Rights]"),"*"&amp;INDEX(INDIRECT("RightsKeywords"),MATCH($A7,INDIRECT("RightsKeywords[Right]"),0),3)&amp;"*",INDIRECT("Catalog[Module]"),"none",INDIRECT("Catalog[Catalog]"),"&lt;&gt;Context",INDIRECT("Catalog[Impacted Rights-holders]"),"*"&amp;INDEX(rightsholderkey[],MATCH(X$1,INDIRECT("rightsholderkey[Rights-Holders]"),0),2)&amp;"*"),"-")</f>
        <v>-</v>
      </c>
      <c r="Y7" s="70" t="str">
        <f ca="1">IFERROR(AVERAGEIFS(INDIRECT("Catalog[Score]"),INDIRECT("Catalog[Impacted Rights]"),"*"&amp;INDEX(INDIRECT("RightsKeywords"),MATCH($A7,INDIRECT("RightsKeywords[Right]"),0),3)&amp;"*",INDIRECT("Catalog[Module]"),"none",INDIRECT("Catalog[Catalog]"),"&lt;&gt;Context",INDIRECT("Catalog[Impacted Rights-holders]"),"*"&amp;INDEX(rightsholderkey[],MATCH(Y$1,INDIRECT("rightsholderkey[Rights-Holders]"),0),2)&amp;"*"),"-")</f>
        <v>-</v>
      </c>
      <c r="Z7" s="70" t="str">
        <f ca="1">IFERROR(AVERAGEIFS(INDIRECT("Catalog[Score]"),INDIRECT("Catalog[Impacted Rights]"),"*"&amp;INDEX(INDIRECT("RightsKeywords"),MATCH($A7,INDIRECT("RightsKeywords[Right]"),0),3)&amp;"*",INDIRECT("Catalog[Module]"),"none",INDIRECT("Catalog[Catalog]"),"&lt;&gt;Context",INDIRECT("Catalog[Impacted Rights-holders]"),"*"&amp;INDEX(rightsholderkey[],MATCH(Z$1,INDIRECT("rightsholderkey[Rights-Holders]"),0),2)&amp;"*"),"-")</f>
        <v>-</v>
      </c>
      <c r="AA7" s="70" t="str">
        <f ca="1">IFERROR(AVERAGEIFS(INDIRECT("Catalog[Score]"),INDIRECT("Catalog[Impacted Rights]"),"*"&amp;INDEX(INDIRECT("RightsKeywords"),MATCH($A7,INDIRECT("RightsKeywords[Right]"),0),3)&amp;"*",INDIRECT("Catalog[Module]"),"none",INDIRECT("Catalog[Catalog]"),"&lt;&gt;Context",INDIRECT("Catalog[Impacted Rights-holders]"),"*"&amp;INDEX(rightsholderkey[],MATCH(AA$1,INDIRECT("rightsholderkey[Rights-Holders]"),0),2)&amp;"*"),"-")</f>
        <v>-</v>
      </c>
      <c r="AB7" s="70" t="str">
        <f ca="1">IFERROR(AVERAGEIFS(INDIRECT("Catalog[Score]"),INDIRECT("Catalog[Impacted Rights]"),"*"&amp;INDEX(INDIRECT("RightsKeywords"),MATCH($A7,INDIRECT("RightsKeywords[Right]"),0),3)&amp;"*",INDIRECT("Catalog[Module]"),"none",INDIRECT("Catalog[Catalog]"),"&lt;&gt;Context",INDIRECT("Catalog[Impacted Rights-holders]"),"*"&amp;INDEX(rightsholderkey[],MATCH(AB$1,INDIRECT("rightsholderkey[Rights-Holders]"),0),2)&amp;"*"),"-")</f>
        <v>-</v>
      </c>
      <c r="AC7" s="70" t="str">
        <f ca="1">IFERROR(AVERAGEIFS(INDIRECT("Catalog[Score]"),INDIRECT("Catalog[Impacted Rights]"),"*"&amp;INDEX(INDIRECT("RightsKeywords"),MATCH($A7,INDIRECT("RightsKeywords[Right]"),0),3)&amp;"*",INDIRECT("Catalog[Module]"),"none",INDIRECT("Catalog[Catalog]"),"&lt;&gt;Context",INDIRECT("Catalog[Impacted Rights-holders]"),"*"&amp;INDEX(rightsholderkey[],MATCH(AC$1,INDIRECT("rightsholderkey[Rights-Holders]"),0),2)&amp;"*"),"-")</f>
        <v>-</v>
      </c>
      <c r="AD7" s="70" t="str">
        <f ca="1">IFERROR(AVERAGEIFS(INDIRECT("Catalog[Score]"),INDIRECT("Catalog[Impacted Rights]"),"*"&amp;INDEX(INDIRECT("RightsKeywords"),MATCH($A7,INDIRECT("RightsKeywords[Right]"),0),3)&amp;"*",INDIRECT("Catalog[Module]"),"none",INDIRECT("Catalog[Catalog]"),"&lt;&gt;Context",INDIRECT("Catalog[Impacted Rights-holders]"),"*"&amp;INDEX(rightsholderkey[],MATCH(AD$1,INDIRECT("rightsholderkey[Rights-Holders]"),0),2)&amp;"*"),"-")</f>
        <v>-</v>
      </c>
      <c r="AE7" s="70" t="str">
        <f ca="1">IFERROR(AVERAGEIFS(INDIRECT("Catalog[Score]"),INDIRECT("Catalog[Impacted Rights]"),"*"&amp;INDEX(INDIRECT("RightsKeywords"),MATCH($A7,INDIRECT("RightsKeywords[Right]"),0),3)&amp;"*",INDIRECT("Catalog[Module]"),"none",INDIRECT("Catalog[Catalog]"),"&lt;&gt;Context",INDIRECT("Catalog[Impacted Rights-holders]"),"*"&amp;INDEX(rightsholderkey[],MATCH(AE$1,INDIRECT("rightsholderkey[Rights-Holders]"),0),2)&amp;"*"),"-")</f>
        <v>-</v>
      </c>
      <c r="AF7" s="70" t="str">
        <f ca="1">IFERROR(AVERAGEIFS(INDIRECT("Catalog[Score]"),INDIRECT("Catalog[Impacted Rights]"),"*"&amp;INDEX(INDIRECT("RightsKeywords"),MATCH($A7,INDIRECT("RightsKeywords[Right]"),0),3)&amp;"*",INDIRECT("Catalog[Module]"),"none",INDIRECT("Catalog[Catalog]"),"&lt;&gt;Context",INDIRECT("Catalog[Impacted Rights-holders]"),"*"&amp;INDEX(rightsholderkey[],MATCH(AF$1,INDIRECT("rightsholderkey[Rights-Holders]"),0),2)&amp;"*"),"-")</f>
        <v>-</v>
      </c>
      <c r="AG7" s="70" t="str">
        <f ca="1">IFERROR(AVERAGEIFS(INDIRECT("Catalog[Score]"),INDIRECT("Catalog[Impacted Rights]"),"*"&amp;INDEX(INDIRECT("RightsKeywords"),MATCH($A7,INDIRECT("RightsKeywords[Right]"),0),3)&amp;"*",INDIRECT("Catalog[Module]"),"none",INDIRECT("Catalog[Catalog]"),"&lt;&gt;Context",INDIRECT("Catalog[Impacted Rights-holders]"),"*"&amp;INDEX(rightsholderkey[],MATCH(AG$1,INDIRECT("rightsholderkey[Rights-Holders]"),0),2)&amp;"*"),"-")</f>
        <v>-</v>
      </c>
      <c r="AH7" s="70" t="str">
        <f ca="1">IFERROR(AVERAGEIFS(INDIRECT("Catalog[Score]"),INDIRECT("Catalog[Impacted Rights]"),"*"&amp;INDEX(INDIRECT("RightsKeywords"),MATCH($A7,INDIRECT("RightsKeywords[Right]"),0),3)&amp;"*",INDIRECT("Catalog[Module]"),"none",INDIRECT("Catalog[Catalog]"),"&lt;&gt;Context",INDIRECT("Catalog[Impacted Rights-holders]"),"*"&amp;INDEX(rightsholderkey[],MATCH(AH$1,INDIRECT("rightsholderkey[Rights-Holders]"),0),2)&amp;"*"),"-")</f>
        <v>-</v>
      </c>
      <c r="AI7" s="27"/>
    </row>
    <row r="8" spans="1:35" x14ac:dyDescent="0.35">
      <c r="A8" s="63" t="s">
        <v>368</v>
      </c>
      <c r="B8" s="70" t="str">
        <f ca="1">IFERROR(AVERAGEIFS(INDIRECT("Catalog[Score]"),INDIRECT("Catalog[Impacted Rights]"),"*"&amp;INDEX(INDIRECT("RightsKeywords"),MATCH($A8,INDIRECT("RightsKeywords[Right]"),0),3)&amp;"*",INDIRECT("Catalog[Module]"),"none",INDIRECT("Catalog[Catalog]"),"&lt;&gt;Context",INDIRECT("Catalog[Impacted Rights-holders]"),"*"&amp;INDEX(rightsholderkey[],MATCH(B$1,INDIRECT("rightsholderkey[Rights-Holders]"),0),2)&amp;"*"),"-")</f>
        <v>-</v>
      </c>
      <c r="C8" s="70" t="str">
        <f ca="1">IFERROR(AVERAGEIFS(INDIRECT("Catalog[Score]"),INDIRECT("Catalog[Impacted Rights]"),"*"&amp;INDEX(INDIRECT("RightsKeywords"),MATCH($A8,INDIRECT("RightsKeywords[Right]"),0),3)&amp;"*",INDIRECT("Catalog[Module]"),"none",INDIRECT("Catalog[Catalog]"),"&lt;&gt;Context",INDIRECT("Catalog[Impacted Rights-holders]"),"*"&amp;INDEX(rightsholderkey[],MATCH(C$1,INDIRECT("rightsholderkey[Rights-Holders]"),0),2)&amp;"*"),"-")</f>
        <v>-</v>
      </c>
      <c r="D8" s="70" t="str">
        <f ca="1">IFERROR(AVERAGEIFS(INDIRECT("Catalog[Score]"),INDIRECT("Catalog[Impacted Rights]"),"*"&amp;INDEX(INDIRECT("RightsKeywords"),MATCH($A8,INDIRECT("RightsKeywords[Right]"),0),3)&amp;"*",INDIRECT("Catalog[Module]"),"none",INDIRECT("Catalog[Catalog]"),"&lt;&gt;Context",INDIRECT("Catalog[Impacted Rights-holders]"),"*"&amp;INDEX(rightsholderkey[],MATCH(D$1,INDIRECT("rightsholderkey[Rights-Holders]"),0),2)&amp;"*"),"-")</f>
        <v>-</v>
      </c>
      <c r="E8" s="70" t="str">
        <f ca="1">IFERROR(AVERAGEIFS(INDIRECT("Catalog[Score]"),INDIRECT("Catalog[Impacted Rights]"),"*"&amp;INDEX(INDIRECT("RightsKeywords"),MATCH($A8,INDIRECT("RightsKeywords[Right]"),0),3)&amp;"*",INDIRECT("Catalog[Module]"),"none",INDIRECT("Catalog[Catalog]"),"&lt;&gt;Context",INDIRECT("Catalog[Impacted Rights-holders]"),"*"&amp;INDEX(rightsholderkey[],MATCH(E$1,INDIRECT("rightsholderkey[Rights-Holders]"),0),2)&amp;"*"),"-")</f>
        <v>-</v>
      </c>
      <c r="F8" s="70" t="str">
        <f ca="1">IFERROR(AVERAGEIFS(INDIRECT("Catalog[Score]"),INDIRECT("Catalog[Impacted Rights]"),"*"&amp;INDEX(INDIRECT("RightsKeywords"),MATCH($A8,INDIRECT("RightsKeywords[Right]"),0),3)&amp;"*",INDIRECT("Catalog[Module]"),"none",INDIRECT("Catalog[Catalog]"),"&lt;&gt;Context",INDIRECT("Catalog[Impacted Rights-holders]"),"*"&amp;INDEX(rightsholderkey[],MATCH(F$1,INDIRECT("rightsholderkey[Rights-Holders]"),0),2)&amp;"*"),"-")</f>
        <v>-</v>
      </c>
      <c r="G8" s="70" t="str">
        <f ca="1">IFERROR(AVERAGEIFS(INDIRECT("Catalog[Score]"),INDIRECT("Catalog[Impacted Rights]"),"*"&amp;INDEX(INDIRECT("RightsKeywords"),MATCH($A8,INDIRECT("RightsKeywords[Right]"),0),3)&amp;"*",INDIRECT("Catalog[Module]"),"none",INDIRECT("Catalog[Catalog]"),"&lt;&gt;Context",INDIRECT("Catalog[Impacted Rights-holders]"),"*"&amp;INDEX(rightsholderkey[],MATCH(G$1,INDIRECT("rightsholderkey[Rights-Holders]"),0),2)&amp;"*"),"-")</f>
        <v>-</v>
      </c>
      <c r="H8" s="70" t="str">
        <f ca="1">IFERROR(AVERAGEIFS(INDIRECT("Catalog[Score]"),INDIRECT("Catalog[Impacted Rights]"),"*"&amp;INDEX(INDIRECT("RightsKeywords"),MATCH($A8,INDIRECT("RightsKeywords[Right]"),0),3)&amp;"*",INDIRECT("Catalog[Module]"),"none",INDIRECT("Catalog[Catalog]"),"&lt;&gt;Context",INDIRECT("Catalog[Impacted Rights-holders]"),"*"&amp;INDEX(rightsholderkey[],MATCH(H$1,INDIRECT("rightsholderkey[Rights-Holders]"),0),2)&amp;"*"),"-")</f>
        <v>-</v>
      </c>
      <c r="I8" s="70" t="str">
        <f ca="1">IFERROR(AVERAGEIFS(INDIRECT("Catalog[Score]"),INDIRECT("Catalog[Impacted Rights]"),"*"&amp;INDEX(INDIRECT("RightsKeywords"),MATCH($A8,INDIRECT("RightsKeywords[Right]"),0),3)&amp;"*",INDIRECT("Catalog[Module]"),"none",INDIRECT("Catalog[Catalog]"),"&lt;&gt;Context",INDIRECT("Catalog[Impacted Rights-holders]"),"*"&amp;INDEX(rightsholderkey[],MATCH(I$1,INDIRECT("rightsholderkey[Rights-Holders]"),0),2)&amp;"*"),"-")</f>
        <v>-</v>
      </c>
      <c r="J8" s="70" t="str">
        <f ca="1">IFERROR(AVERAGEIFS(INDIRECT("Catalog[Score]"),INDIRECT("Catalog[Impacted Rights]"),"*"&amp;INDEX(INDIRECT("RightsKeywords"),MATCH($A8,INDIRECT("RightsKeywords[Right]"),0),3)&amp;"*",INDIRECT("Catalog[Module]"),"none",INDIRECT("Catalog[Catalog]"),"&lt;&gt;Context",INDIRECT("Catalog[Impacted Rights-holders]"),"*"&amp;INDEX(rightsholderkey[],MATCH(J$1,INDIRECT("rightsholderkey[Rights-Holders]"),0),2)&amp;"*"),"-")</f>
        <v>-</v>
      </c>
      <c r="K8" s="70" t="str">
        <f ca="1">IFERROR(AVERAGEIFS(INDIRECT("Catalog[Score]"),INDIRECT("Catalog[Impacted Rights]"),"*"&amp;INDEX(INDIRECT("RightsKeywords"),MATCH($A8,INDIRECT("RightsKeywords[Right]"),0),3)&amp;"*",INDIRECT("Catalog[Module]"),"none",INDIRECT("Catalog[Catalog]"),"&lt;&gt;Context",INDIRECT("Catalog[Impacted Rights-holders]"),"*"&amp;INDEX(rightsholderkey[],MATCH(K$1,INDIRECT("rightsholderkey[Rights-Holders]"),0),2)&amp;"*"),"-")</f>
        <v>-</v>
      </c>
      <c r="L8" s="70" t="str">
        <f ca="1">IFERROR(AVERAGEIFS(INDIRECT("Catalog[Score]"),INDIRECT("Catalog[Impacted Rights]"),"*"&amp;INDEX(INDIRECT("RightsKeywords"),MATCH($A8,INDIRECT("RightsKeywords[Right]"),0),3)&amp;"*",INDIRECT("Catalog[Module]"),"none",INDIRECT("Catalog[Catalog]"),"&lt;&gt;Context",INDIRECT("Catalog[Impacted Rights-holders]"),"*"&amp;INDEX(rightsholderkey[],MATCH(L$1,INDIRECT("rightsholderkey[Rights-Holders]"),0),2)&amp;"*"),"-")</f>
        <v>-</v>
      </c>
      <c r="M8" s="70" t="str">
        <f ca="1">IFERROR(AVERAGEIFS(INDIRECT("Catalog[Score]"),INDIRECT("Catalog[Impacted Rights]"),"*"&amp;INDEX(INDIRECT("RightsKeywords"),MATCH($A8,INDIRECT("RightsKeywords[Right]"),0),3)&amp;"*",INDIRECT("Catalog[Module]"),"none",INDIRECT("Catalog[Catalog]"),"&lt;&gt;Context",INDIRECT("Catalog[Impacted Rights-holders]"),"*"&amp;INDEX(rightsholderkey[],MATCH(M$1,INDIRECT("rightsholderkey[Rights-Holders]"),0),2)&amp;"*"),"-")</f>
        <v>-</v>
      </c>
      <c r="N8" s="70" t="str">
        <f ca="1">IFERROR(AVERAGEIFS(INDIRECT("Catalog[Score]"),INDIRECT("Catalog[Impacted Rights]"),"*"&amp;INDEX(INDIRECT("RightsKeywords"),MATCH($A8,INDIRECT("RightsKeywords[Right]"),0),3)&amp;"*",INDIRECT("Catalog[Module]"),"none",INDIRECT("Catalog[Catalog]"),"&lt;&gt;Context",INDIRECT("Catalog[Impacted Rights-holders]"),"*"&amp;INDEX(rightsholderkey[],MATCH(N$1,INDIRECT("rightsholderkey[Rights-Holders]"),0),2)&amp;"*"),"-")</f>
        <v>-</v>
      </c>
      <c r="O8" s="70" t="str">
        <f ca="1">IFERROR(AVERAGEIFS(INDIRECT("Catalog[Score]"),INDIRECT("Catalog[Impacted Rights]"),"*"&amp;INDEX(INDIRECT("RightsKeywords"),MATCH($A8,INDIRECT("RightsKeywords[Right]"),0),3)&amp;"*",INDIRECT("Catalog[Module]"),"none",INDIRECT("Catalog[Catalog]"),"&lt;&gt;Context",INDIRECT("Catalog[Impacted Rights-holders]"),"*"&amp;INDEX(rightsholderkey[],MATCH(O$1,INDIRECT("rightsholderkey[Rights-Holders]"),0),2)&amp;"*"),"-")</f>
        <v>-</v>
      </c>
      <c r="P8" s="70" t="str">
        <f ca="1">IFERROR(AVERAGEIFS(INDIRECT("Catalog[Score]"),INDIRECT("Catalog[Impacted Rights]"),"*"&amp;INDEX(INDIRECT("RightsKeywords"),MATCH($A8,INDIRECT("RightsKeywords[Right]"),0),3)&amp;"*",INDIRECT("Catalog[Module]"),"none",INDIRECT("Catalog[Catalog]"),"&lt;&gt;Context",INDIRECT("Catalog[Impacted Rights-holders]"),"*"&amp;INDEX(rightsholderkey[],MATCH(P$1,INDIRECT("rightsholderkey[Rights-Holders]"),0),2)&amp;"*"),"-")</f>
        <v>-</v>
      </c>
      <c r="Q8" s="70" t="str">
        <f ca="1">IFERROR(AVERAGEIFS(INDIRECT("Catalog[Score]"),INDIRECT("Catalog[Impacted Rights]"),"*"&amp;INDEX(INDIRECT("RightsKeywords"),MATCH($A8,INDIRECT("RightsKeywords[Right]"),0),3)&amp;"*",INDIRECT("Catalog[Module]"),"none",INDIRECT("Catalog[Catalog]"),"&lt;&gt;Context",INDIRECT("Catalog[Impacted Rights-holders]"),"*"&amp;INDEX(rightsholderkey[],MATCH(Q$1,INDIRECT("rightsholderkey[Rights-Holders]"),0),2)&amp;"*"),"-")</f>
        <v>-</v>
      </c>
      <c r="R8" s="70" t="str">
        <f ca="1">IFERROR(AVERAGEIFS(INDIRECT("Catalog[Score]"),INDIRECT("Catalog[Impacted Rights]"),"*"&amp;INDEX(INDIRECT("RightsKeywords"),MATCH($A8,INDIRECT("RightsKeywords[Right]"),0),3)&amp;"*",INDIRECT("Catalog[Module]"),"none",INDIRECT("Catalog[Catalog]"),"&lt;&gt;Context",INDIRECT("Catalog[Impacted Rights-holders]"),"*"&amp;INDEX(rightsholderkey[],MATCH(R$1,INDIRECT("rightsholderkey[Rights-Holders]"),0),2)&amp;"*"),"-")</f>
        <v>-</v>
      </c>
      <c r="S8" s="70" t="str">
        <f ca="1">IFERROR(AVERAGEIFS(INDIRECT("Catalog[Score]"),INDIRECT("Catalog[Impacted Rights]"),"*"&amp;INDEX(INDIRECT("RightsKeywords"),MATCH($A8,INDIRECT("RightsKeywords[Right]"),0),3)&amp;"*",INDIRECT("Catalog[Module]"),"none",INDIRECT("Catalog[Catalog]"),"&lt;&gt;Context",INDIRECT("Catalog[Impacted Rights-holders]"),"*"&amp;INDEX(rightsholderkey[],MATCH(S$1,INDIRECT("rightsholderkey[Rights-Holders]"),0),2)&amp;"*"),"-")</f>
        <v>-</v>
      </c>
      <c r="T8" s="70" t="str">
        <f ca="1">IFERROR(AVERAGEIFS(INDIRECT("Catalog[Score]"),INDIRECT("Catalog[Impacted Rights]"),"*"&amp;INDEX(INDIRECT("RightsKeywords"),MATCH($A8,INDIRECT("RightsKeywords[Right]"),0),3)&amp;"*",INDIRECT("Catalog[Module]"),"none",INDIRECT("Catalog[Catalog]"),"&lt;&gt;Context",INDIRECT("Catalog[Impacted Rights-holders]"),"*"&amp;INDEX(rightsholderkey[],MATCH(T$1,INDIRECT("rightsholderkey[Rights-Holders]"),0),2)&amp;"*"),"-")</f>
        <v>-</v>
      </c>
      <c r="U8" s="70" t="str">
        <f ca="1">IFERROR(AVERAGEIFS(INDIRECT("Catalog[Score]"),INDIRECT("Catalog[Impacted Rights]"),"*"&amp;INDEX(INDIRECT("RightsKeywords"),MATCH($A8,INDIRECT("RightsKeywords[Right]"),0),3)&amp;"*",INDIRECT("Catalog[Module]"),"none",INDIRECT("Catalog[Catalog]"),"&lt;&gt;Context",INDIRECT("Catalog[Impacted Rights-holders]"),"*"&amp;INDEX(rightsholderkey[],MATCH(U$1,INDIRECT("rightsholderkey[Rights-Holders]"),0),2)&amp;"*"),"-")</f>
        <v>-</v>
      </c>
      <c r="V8" s="70" t="str">
        <f ca="1">IFERROR(AVERAGEIFS(INDIRECT("Catalog[Score]"),INDIRECT("Catalog[Impacted Rights]"),"*"&amp;INDEX(INDIRECT("RightsKeywords"),MATCH($A8,INDIRECT("RightsKeywords[Right]"),0),3)&amp;"*",INDIRECT("Catalog[Module]"),"none",INDIRECT("Catalog[Catalog]"),"&lt;&gt;Context",INDIRECT("Catalog[Impacted Rights-holders]"),"*"&amp;INDEX(rightsholderkey[],MATCH(V$1,INDIRECT("rightsholderkey[Rights-Holders]"),0),2)&amp;"*"),"-")</f>
        <v>-</v>
      </c>
      <c r="W8" s="70" t="str">
        <f ca="1">IFERROR(AVERAGEIFS(INDIRECT("Catalog[Score]"),INDIRECT("Catalog[Impacted Rights]"),"*"&amp;INDEX(INDIRECT("RightsKeywords"),MATCH($A8,INDIRECT("RightsKeywords[Right]"),0),3)&amp;"*",INDIRECT("Catalog[Module]"),"none",INDIRECT("Catalog[Catalog]"),"&lt;&gt;Context",INDIRECT("Catalog[Impacted Rights-holders]"),"*"&amp;INDEX(rightsholderkey[],MATCH(W$1,INDIRECT("rightsholderkey[Rights-Holders]"),0),2)&amp;"*"),"-")</f>
        <v>-</v>
      </c>
      <c r="X8" s="70" t="str">
        <f ca="1">IFERROR(AVERAGEIFS(INDIRECT("Catalog[Score]"),INDIRECT("Catalog[Impacted Rights]"),"*"&amp;INDEX(INDIRECT("RightsKeywords"),MATCH($A8,INDIRECT("RightsKeywords[Right]"),0),3)&amp;"*",INDIRECT("Catalog[Module]"),"none",INDIRECT("Catalog[Catalog]"),"&lt;&gt;Context",INDIRECT("Catalog[Impacted Rights-holders]"),"*"&amp;INDEX(rightsholderkey[],MATCH(X$1,INDIRECT("rightsholderkey[Rights-Holders]"),0),2)&amp;"*"),"-")</f>
        <v>-</v>
      </c>
      <c r="Y8" s="70" t="str">
        <f ca="1">IFERROR(AVERAGEIFS(INDIRECT("Catalog[Score]"),INDIRECT("Catalog[Impacted Rights]"),"*"&amp;INDEX(INDIRECT("RightsKeywords"),MATCH($A8,INDIRECT("RightsKeywords[Right]"),0),3)&amp;"*",INDIRECT("Catalog[Module]"),"none",INDIRECT("Catalog[Catalog]"),"&lt;&gt;Context",INDIRECT("Catalog[Impacted Rights-holders]"),"*"&amp;INDEX(rightsholderkey[],MATCH(Y$1,INDIRECT("rightsholderkey[Rights-Holders]"),0),2)&amp;"*"),"-")</f>
        <v>-</v>
      </c>
      <c r="Z8" s="70" t="str">
        <f ca="1">IFERROR(AVERAGEIFS(INDIRECT("Catalog[Score]"),INDIRECT("Catalog[Impacted Rights]"),"*"&amp;INDEX(INDIRECT("RightsKeywords"),MATCH($A8,INDIRECT("RightsKeywords[Right]"),0),3)&amp;"*",INDIRECT("Catalog[Module]"),"none",INDIRECT("Catalog[Catalog]"),"&lt;&gt;Context",INDIRECT("Catalog[Impacted Rights-holders]"),"*"&amp;INDEX(rightsholderkey[],MATCH(Z$1,INDIRECT("rightsholderkey[Rights-Holders]"),0),2)&amp;"*"),"-")</f>
        <v>-</v>
      </c>
      <c r="AA8" s="70" t="str">
        <f ca="1">IFERROR(AVERAGEIFS(INDIRECT("Catalog[Score]"),INDIRECT("Catalog[Impacted Rights]"),"*"&amp;INDEX(INDIRECT("RightsKeywords"),MATCH($A8,INDIRECT("RightsKeywords[Right]"),0),3)&amp;"*",INDIRECT("Catalog[Module]"),"none",INDIRECT("Catalog[Catalog]"),"&lt;&gt;Context",INDIRECT("Catalog[Impacted Rights-holders]"),"*"&amp;INDEX(rightsholderkey[],MATCH(AA$1,INDIRECT("rightsholderkey[Rights-Holders]"),0),2)&amp;"*"),"-")</f>
        <v>-</v>
      </c>
      <c r="AB8" s="70" t="str">
        <f ca="1">IFERROR(AVERAGEIFS(INDIRECT("Catalog[Score]"),INDIRECT("Catalog[Impacted Rights]"),"*"&amp;INDEX(INDIRECT("RightsKeywords"),MATCH($A8,INDIRECT("RightsKeywords[Right]"),0),3)&amp;"*",INDIRECT("Catalog[Module]"),"none",INDIRECT("Catalog[Catalog]"),"&lt;&gt;Context",INDIRECT("Catalog[Impacted Rights-holders]"),"*"&amp;INDEX(rightsholderkey[],MATCH(AB$1,INDIRECT("rightsholderkey[Rights-Holders]"),0),2)&amp;"*"),"-")</f>
        <v>-</v>
      </c>
      <c r="AC8" s="70" t="str">
        <f ca="1">IFERROR(AVERAGEIFS(INDIRECT("Catalog[Score]"),INDIRECT("Catalog[Impacted Rights]"),"*"&amp;INDEX(INDIRECT("RightsKeywords"),MATCH($A8,INDIRECT("RightsKeywords[Right]"),0),3)&amp;"*",INDIRECT("Catalog[Module]"),"none",INDIRECT("Catalog[Catalog]"),"&lt;&gt;Context",INDIRECT("Catalog[Impacted Rights-holders]"),"*"&amp;INDEX(rightsholderkey[],MATCH(AC$1,INDIRECT("rightsholderkey[Rights-Holders]"),0),2)&amp;"*"),"-")</f>
        <v>-</v>
      </c>
      <c r="AD8" s="70" t="str">
        <f ca="1">IFERROR(AVERAGEIFS(INDIRECT("Catalog[Score]"),INDIRECT("Catalog[Impacted Rights]"),"*"&amp;INDEX(INDIRECT("RightsKeywords"),MATCH($A8,INDIRECT("RightsKeywords[Right]"),0),3)&amp;"*",INDIRECT("Catalog[Module]"),"none",INDIRECT("Catalog[Catalog]"),"&lt;&gt;Context",INDIRECT("Catalog[Impacted Rights-holders]"),"*"&amp;INDEX(rightsholderkey[],MATCH(AD$1,INDIRECT("rightsholderkey[Rights-Holders]"),0),2)&amp;"*"),"-")</f>
        <v>-</v>
      </c>
      <c r="AE8" s="70" t="str">
        <f ca="1">IFERROR(AVERAGEIFS(INDIRECT("Catalog[Score]"),INDIRECT("Catalog[Impacted Rights]"),"*"&amp;INDEX(INDIRECT("RightsKeywords"),MATCH($A8,INDIRECT("RightsKeywords[Right]"),0),3)&amp;"*",INDIRECT("Catalog[Module]"),"none",INDIRECT("Catalog[Catalog]"),"&lt;&gt;Context",INDIRECT("Catalog[Impacted Rights-holders]"),"*"&amp;INDEX(rightsholderkey[],MATCH(AE$1,INDIRECT("rightsholderkey[Rights-Holders]"),0),2)&amp;"*"),"-")</f>
        <v>-</v>
      </c>
      <c r="AF8" s="70" t="str">
        <f ca="1">IFERROR(AVERAGEIFS(INDIRECT("Catalog[Score]"),INDIRECT("Catalog[Impacted Rights]"),"*"&amp;INDEX(INDIRECT("RightsKeywords"),MATCH($A8,INDIRECT("RightsKeywords[Right]"),0),3)&amp;"*",INDIRECT("Catalog[Module]"),"none",INDIRECT("Catalog[Catalog]"),"&lt;&gt;Context",INDIRECT("Catalog[Impacted Rights-holders]"),"*"&amp;INDEX(rightsholderkey[],MATCH(AF$1,INDIRECT("rightsholderkey[Rights-Holders]"),0),2)&amp;"*"),"-")</f>
        <v>-</v>
      </c>
      <c r="AG8" s="70" t="str">
        <f ca="1">IFERROR(AVERAGEIFS(INDIRECT("Catalog[Score]"),INDIRECT("Catalog[Impacted Rights]"),"*"&amp;INDEX(INDIRECT("RightsKeywords"),MATCH($A8,INDIRECT("RightsKeywords[Right]"),0),3)&amp;"*",INDIRECT("Catalog[Module]"),"none",INDIRECT("Catalog[Catalog]"),"&lt;&gt;Context",INDIRECT("Catalog[Impacted Rights-holders]"),"*"&amp;INDEX(rightsholderkey[],MATCH(AG$1,INDIRECT("rightsholderkey[Rights-Holders]"),0),2)&amp;"*"),"-")</f>
        <v>-</v>
      </c>
      <c r="AH8" s="70" t="str">
        <f ca="1">IFERROR(AVERAGEIFS(INDIRECT("Catalog[Score]"),INDIRECT("Catalog[Impacted Rights]"),"*"&amp;INDEX(INDIRECT("RightsKeywords"),MATCH($A8,INDIRECT("RightsKeywords[Right]"),0),3)&amp;"*",INDIRECT("Catalog[Module]"),"none",INDIRECT("Catalog[Catalog]"),"&lt;&gt;Context",INDIRECT("Catalog[Impacted Rights-holders]"),"*"&amp;INDEX(rightsholderkey[],MATCH(AH$1,INDIRECT("rightsholderkey[Rights-Holders]"),0),2)&amp;"*"),"-")</f>
        <v>-</v>
      </c>
      <c r="AI8" s="27"/>
    </row>
    <row r="9" spans="1:35" x14ac:dyDescent="0.35">
      <c r="A9" s="63" t="s">
        <v>271</v>
      </c>
      <c r="B9" s="70" t="str">
        <f ca="1">IFERROR(AVERAGEIFS(INDIRECT("Catalog[Score]"),INDIRECT("Catalog[Impacted Rights]"),"*"&amp;INDEX(INDIRECT("RightsKeywords"),MATCH($A9,INDIRECT("RightsKeywords[Right]"),0),3)&amp;"*",INDIRECT("Catalog[Module]"),"none",INDIRECT("Catalog[Catalog]"),"&lt;&gt;Context",INDIRECT("Catalog[Impacted Rights-holders]"),"*"&amp;INDEX(rightsholderkey[],MATCH(B$1,INDIRECT("rightsholderkey[Rights-Holders]"),0),2)&amp;"*"),"-")</f>
        <v>-</v>
      </c>
      <c r="C9" s="70" t="str">
        <f ca="1">IFERROR(AVERAGEIFS(INDIRECT("Catalog[Score]"),INDIRECT("Catalog[Impacted Rights]"),"*"&amp;INDEX(INDIRECT("RightsKeywords"),MATCH($A9,INDIRECT("RightsKeywords[Right]"),0),3)&amp;"*",INDIRECT("Catalog[Module]"),"none",INDIRECT("Catalog[Catalog]"),"&lt;&gt;Context",INDIRECT("Catalog[Impacted Rights-holders]"),"*"&amp;INDEX(rightsholderkey[],MATCH(C$1,INDIRECT("rightsholderkey[Rights-Holders]"),0),2)&amp;"*"),"-")</f>
        <v>-</v>
      </c>
      <c r="D9" s="70" t="str">
        <f ca="1">IFERROR(AVERAGEIFS(INDIRECT("Catalog[Score]"),INDIRECT("Catalog[Impacted Rights]"),"*"&amp;INDEX(INDIRECT("RightsKeywords"),MATCH($A9,INDIRECT("RightsKeywords[Right]"),0),3)&amp;"*",INDIRECT("Catalog[Module]"),"none",INDIRECT("Catalog[Catalog]"),"&lt;&gt;Context",INDIRECT("Catalog[Impacted Rights-holders]"),"*"&amp;INDEX(rightsholderkey[],MATCH(D$1,INDIRECT("rightsholderkey[Rights-Holders]"),0),2)&amp;"*"),"-")</f>
        <v>-</v>
      </c>
      <c r="E9" s="70" t="str">
        <f ca="1">IFERROR(AVERAGEIFS(INDIRECT("Catalog[Score]"),INDIRECT("Catalog[Impacted Rights]"),"*"&amp;INDEX(INDIRECT("RightsKeywords"),MATCH($A9,INDIRECT("RightsKeywords[Right]"),0),3)&amp;"*",INDIRECT("Catalog[Module]"),"none",INDIRECT("Catalog[Catalog]"),"&lt;&gt;Context",INDIRECT("Catalog[Impacted Rights-holders]"),"*"&amp;INDEX(rightsholderkey[],MATCH(E$1,INDIRECT("rightsholderkey[Rights-Holders]"),0),2)&amp;"*"),"-")</f>
        <v>-</v>
      </c>
      <c r="F9" s="70" t="str">
        <f ca="1">IFERROR(AVERAGEIFS(INDIRECT("Catalog[Score]"),INDIRECT("Catalog[Impacted Rights]"),"*"&amp;INDEX(INDIRECT("RightsKeywords"),MATCH($A9,INDIRECT("RightsKeywords[Right]"),0),3)&amp;"*",INDIRECT("Catalog[Module]"),"none",INDIRECT("Catalog[Catalog]"),"&lt;&gt;Context",INDIRECT("Catalog[Impacted Rights-holders]"),"*"&amp;INDEX(rightsholderkey[],MATCH(F$1,INDIRECT("rightsholderkey[Rights-Holders]"),0),2)&amp;"*"),"-")</f>
        <v>-</v>
      </c>
      <c r="G9" s="70" t="str">
        <f ca="1">IFERROR(AVERAGEIFS(INDIRECT("Catalog[Score]"),INDIRECT("Catalog[Impacted Rights]"),"*"&amp;INDEX(INDIRECT("RightsKeywords"),MATCH($A9,INDIRECT("RightsKeywords[Right]"),0),3)&amp;"*",INDIRECT("Catalog[Module]"),"none",INDIRECT("Catalog[Catalog]"),"&lt;&gt;Context",INDIRECT("Catalog[Impacted Rights-holders]"),"*"&amp;INDEX(rightsholderkey[],MATCH(G$1,INDIRECT("rightsholderkey[Rights-Holders]"),0),2)&amp;"*"),"-")</f>
        <v>-</v>
      </c>
      <c r="H9" s="70" t="str">
        <f ca="1">IFERROR(AVERAGEIFS(INDIRECT("Catalog[Score]"),INDIRECT("Catalog[Impacted Rights]"),"*"&amp;INDEX(INDIRECT("RightsKeywords"),MATCH($A9,INDIRECT("RightsKeywords[Right]"),0),3)&amp;"*",INDIRECT("Catalog[Module]"),"none",INDIRECT("Catalog[Catalog]"),"&lt;&gt;Context",INDIRECT("Catalog[Impacted Rights-holders]"),"*"&amp;INDEX(rightsholderkey[],MATCH(H$1,INDIRECT("rightsholderkey[Rights-Holders]"),0),2)&amp;"*"),"-")</f>
        <v>-</v>
      </c>
      <c r="I9" s="70" t="str">
        <f ca="1">IFERROR(AVERAGEIFS(INDIRECT("Catalog[Score]"),INDIRECT("Catalog[Impacted Rights]"),"*"&amp;INDEX(INDIRECT("RightsKeywords"),MATCH($A9,INDIRECT("RightsKeywords[Right]"),0),3)&amp;"*",INDIRECT("Catalog[Module]"),"none",INDIRECT("Catalog[Catalog]"),"&lt;&gt;Context",INDIRECT("Catalog[Impacted Rights-holders]"),"*"&amp;INDEX(rightsholderkey[],MATCH(I$1,INDIRECT("rightsholderkey[Rights-Holders]"),0),2)&amp;"*"),"-")</f>
        <v>-</v>
      </c>
      <c r="J9" s="70" t="str">
        <f ca="1">IFERROR(AVERAGEIFS(INDIRECT("Catalog[Score]"),INDIRECT("Catalog[Impacted Rights]"),"*"&amp;INDEX(INDIRECT("RightsKeywords"),MATCH($A9,INDIRECT("RightsKeywords[Right]"),0),3)&amp;"*",INDIRECT("Catalog[Module]"),"none",INDIRECT("Catalog[Catalog]"),"&lt;&gt;Context",INDIRECT("Catalog[Impacted Rights-holders]"),"*"&amp;INDEX(rightsholderkey[],MATCH(J$1,INDIRECT("rightsholderkey[Rights-Holders]"),0),2)&amp;"*"),"-")</f>
        <v>-</v>
      </c>
      <c r="K9" s="70" t="str">
        <f ca="1">IFERROR(AVERAGEIFS(INDIRECT("Catalog[Score]"),INDIRECT("Catalog[Impacted Rights]"),"*"&amp;INDEX(INDIRECT("RightsKeywords"),MATCH($A9,INDIRECT("RightsKeywords[Right]"),0),3)&amp;"*",INDIRECT("Catalog[Module]"),"none",INDIRECT("Catalog[Catalog]"),"&lt;&gt;Context",INDIRECT("Catalog[Impacted Rights-holders]"),"*"&amp;INDEX(rightsholderkey[],MATCH(K$1,INDIRECT("rightsholderkey[Rights-Holders]"),0),2)&amp;"*"),"-")</f>
        <v>-</v>
      </c>
      <c r="L9" s="70" t="str">
        <f ca="1">IFERROR(AVERAGEIFS(INDIRECT("Catalog[Score]"),INDIRECT("Catalog[Impacted Rights]"),"*"&amp;INDEX(INDIRECT("RightsKeywords"),MATCH($A9,INDIRECT("RightsKeywords[Right]"),0),3)&amp;"*",INDIRECT("Catalog[Module]"),"none",INDIRECT("Catalog[Catalog]"),"&lt;&gt;Context",INDIRECT("Catalog[Impacted Rights-holders]"),"*"&amp;INDEX(rightsholderkey[],MATCH(L$1,INDIRECT("rightsholderkey[Rights-Holders]"),0),2)&amp;"*"),"-")</f>
        <v>-</v>
      </c>
      <c r="M9" s="70" t="str">
        <f ca="1">IFERROR(AVERAGEIFS(INDIRECT("Catalog[Score]"),INDIRECT("Catalog[Impacted Rights]"),"*"&amp;INDEX(INDIRECT("RightsKeywords"),MATCH($A9,INDIRECT("RightsKeywords[Right]"),0),3)&amp;"*",INDIRECT("Catalog[Module]"),"none",INDIRECT("Catalog[Catalog]"),"&lt;&gt;Context",INDIRECT("Catalog[Impacted Rights-holders]"),"*"&amp;INDEX(rightsholderkey[],MATCH(M$1,INDIRECT("rightsholderkey[Rights-Holders]"),0),2)&amp;"*"),"-")</f>
        <v>-</v>
      </c>
      <c r="N9" s="70" t="str">
        <f ca="1">IFERROR(AVERAGEIFS(INDIRECT("Catalog[Score]"),INDIRECT("Catalog[Impacted Rights]"),"*"&amp;INDEX(INDIRECT("RightsKeywords"),MATCH($A9,INDIRECT("RightsKeywords[Right]"),0),3)&amp;"*",INDIRECT("Catalog[Module]"),"none",INDIRECT("Catalog[Catalog]"),"&lt;&gt;Context",INDIRECT("Catalog[Impacted Rights-holders]"),"*"&amp;INDEX(rightsholderkey[],MATCH(N$1,INDIRECT("rightsholderkey[Rights-Holders]"),0),2)&amp;"*"),"-")</f>
        <v>-</v>
      </c>
      <c r="O9" s="70" t="str">
        <f ca="1">IFERROR(AVERAGEIFS(INDIRECT("Catalog[Score]"),INDIRECT("Catalog[Impacted Rights]"),"*"&amp;INDEX(INDIRECT("RightsKeywords"),MATCH($A9,INDIRECT("RightsKeywords[Right]"),0),3)&amp;"*",INDIRECT("Catalog[Module]"),"none",INDIRECT("Catalog[Catalog]"),"&lt;&gt;Context",INDIRECT("Catalog[Impacted Rights-holders]"),"*"&amp;INDEX(rightsholderkey[],MATCH(O$1,INDIRECT("rightsholderkey[Rights-Holders]"),0),2)&amp;"*"),"-")</f>
        <v>-</v>
      </c>
      <c r="P9" s="70" t="str">
        <f ca="1">IFERROR(AVERAGEIFS(INDIRECT("Catalog[Score]"),INDIRECT("Catalog[Impacted Rights]"),"*"&amp;INDEX(INDIRECT("RightsKeywords"),MATCH($A9,INDIRECT("RightsKeywords[Right]"),0),3)&amp;"*",INDIRECT("Catalog[Module]"),"none",INDIRECT("Catalog[Catalog]"),"&lt;&gt;Context",INDIRECT("Catalog[Impacted Rights-holders]"),"*"&amp;INDEX(rightsholderkey[],MATCH(P$1,INDIRECT("rightsholderkey[Rights-Holders]"),0),2)&amp;"*"),"-")</f>
        <v>-</v>
      </c>
      <c r="Q9" s="70" t="str">
        <f ca="1">IFERROR(AVERAGEIFS(INDIRECT("Catalog[Score]"),INDIRECT("Catalog[Impacted Rights]"),"*"&amp;INDEX(INDIRECT("RightsKeywords"),MATCH($A9,INDIRECT("RightsKeywords[Right]"),0),3)&amp;"*",INDIRECT("Catalog[Module]"),"none",INDIRECT("Catalog[Catalog]"),"&lt;&gt;Context",INDIRECT("Catalog[Impacted Rights-holders]"),"*"&amp;INDEX(rightsholderkey[],MATCH(Q$1,INDIRECT("rightsholderkey[Rights-Holders]"),0),2)&amp;"*"),"-")</f>
        <v>-</v>
      </c>
      <c r="R9" s="70" t="str">
        <f ca="1">IFERROR(AVERAGEIFS(INDIRECT("Catalog[Score]"),INDIRECT("Catalog[Impacted Rights]"),"*"&amp;INDEX(INDIRECT("RightsKeywords"),MATCH($A9,INDIRECT("RightsKeywords[Right]"),0),3)&amp;"*",INDIRECT("Catalog[Module]"),"none",INDIRECT("Catalog[Catalog]"),"&lt;&gt;Context",INDIRECT("Catalog[Impacted Rights-holders]"),"*"&amp;INDEX(rightsholderkey[],MATCH(R$1,INDIRECT("rightsholderkey[Rights-Holders]"),0),2)&amp;"*"),"-")</f>
        <v>-</v>
      </c>
      <c r="S9" s="70" t="str">
        <f ca="1">IFERROR(AVERAGEIFS(INDIRECT("Catalog[Score]"),INDIRECT("Catalog[Impacted Rights]"),"*"&amp;INDEX(INDIRECT("RightsKeywords"),MATCH($A9,INDIRECT("RightsKeywords[Right]"),0),3)&amp;"*",INDIRECT("Catalog[Module]"),"none",INDIRECT("Catalog[Catalog]"),"&lt;&gt;Context",INDIRECT("Catalog[Impacted Rights-holders]"),"*"&amp;INDEX(rightsholderkey[],MATCH(S$1,INDIRECT("rightsholderkey[Rights-Holders]"),0),2)&amp;"*"),"-")</f>
        <v>-</v>
      </c>
      <c r="T9" s="70" t="str">
        <f ca="1">IFERROR(AVERAGEIFS(INDIRECT("Catalog[Score]"),INDIRECT("Catalog[Impacted Rights]"),"*"&amp;INDEX(INDIRECT("RightsKeywords"),MATCH($A9,INDIRECT("RightsKeywords[Right]"),0),3)&amp;"*",INDIRECT("Catalog[Module]"),"none",INDIRECT("Catalog[Catalog]"),"&lt;&gt;Context",INDIRECT("Catalog[Impacted Rights-holders]"),"*"&amp;INDEX(rightsholderkey[],MATCH(T$1,INDIRECT("rightsholderkey[Rights-Holders]"),0),2)&amp;"*"),"-")</f>
        <v>-</v>
      </c>
      <c r="U9" s="70" t="str">
        <f ca="1">IFERROR(AVERAGEIFS(INDIRECT("Catalog[Score]"),INDIRECT("Catalog[Impacted Rights]"),"*"&amp;INDEX(INDIRECT("RightsKeywords"),MATCH($A9,INDIRECT("RightsKeywords[Right]"),0),3)&amp;"*",INDIRECT("Catalog[Module]"),"none",INDIRECT("Catalog[Catalog]"),"&lt;&gt;Context",INDIRECT("Catalog[Impacted Rights-holders]"),"*"&amp;INDEX(rightsholderkey[],MATCH(U$1,INDIRECT("rightsholderkey[Rights-Holders]"),0),2)&amp;"*"),"-")</f>
        <v>-</v>
      </c>
      <c r="V9" s="70" t="str">
        <f ca="1">IFERROR(AVERAGEIFS(INDIRECT("Catalog[Score]"),INDIRECT("Catalog[Impacted Rights]"),"*"&amp;INDEX(INDIRECT("RightsKeywords"),MATCH($A9,INDIRECT("RightsKeywords[Right]"),0),3)&amp;"*",INDIRECT("Catalog[Module]"),"none",INDIRECT("Catalog[Catalog]"),"&lt;&gt;Context",INDIRECT("Catalog[Impacted Rights-holders]"),"*"&amp;INDEX(rightsholderkey[],MATCH(V$1,INDIRECT("rightsholderkey[Rights-Holders]"),0),2)&amp;"*"),"-")</f>
        <v>-</v>
      </c>
      <c r="W9" s="70" t="str">
        <f ca="1">IFERROR(AVERAGEIFS(INDIRECT("Catalog[Score]"),INDIRECT("Catalog[Impacted Rights]"),"*"&amp;INDEX(INDIRECT("RightsKeywords"),MATCH($A9,INDIRECT("RightsKeywords[Right]"),0),3)&amp;"*",INDIRECT("Catalog[Module]"),"none",INDIRECT("Catalog[Catalog]"),"&lt;&gt;Context",INDIRECT("Catalog[Impacted Rights-holders]"),"*"&amp;INDEX(rightsholderkey[],MATCH(W$1,INDIRECT("rightsholderkey[Rights-Holders]"),0),2)&amp;"*"),"-")</f>
        <v>-</v>
      </c>
      <c r="X9" s="70" t="str">
        <f ca="1">IFERROR(AVERAGEIFS(INDIRECT("Catalog[Score]"),INDIRECT("Catalog[Impacted Rights]"),"*"&amp;INDEX(INDIRECT("RightsKeywords"),MATCH($A9,INDIRECT("RightsKeywords[Right]"),0),3)&amp;"*",INDIRECT("Catalog[Module]"),"none",INDIRECT("Catalog[Catalog]"),"&lt;&gt;Context",INDIRECT("Catalog[Impacted Rights-holders]"),"*"&amp;INDEX(rightsholderkey[],MATCH(X$1,INDIRECT("rightsholderkey[Rights-Holders]"),0),2)&amp;"*"),"-")</f>
        <v>-</v>
      </c>
      <c r="Y9" s="70" t="str">
        <f ca="1">IFERROR(AVERAGEIFS(INDIRECT("Catalog[Score]"),INDIRECT("Catalog[Impacted Rights]"),"*"&amp;INDEX(INDIRECT("RightsKeywords"),MATCH($A9,INDIRECT("RightsKeywords[Right]"),0),3)&amp;"*",INDIRECT("Catalog[Module]"),"none",INDIRECT("Catalog[Catalog]"),"&lt;&gt;Context",INDIRECT("Catalog[Impacted Rights-holders]"),"*"&amp;INDEX(rightsholderkey[],MATCH(Y$1,INDIRECT("rightsholderkey[Rights-Holders]"),0),2)&amp;"*"),"-")</f>
        <v>-</v>
      </c>
      <c r="Z9" s="70" t="str">
        <f ca="1">IFERROR(AVERAGEIFS(INDIRECT("Catalog[Score]"),INDIRECT("Catalog[Impacted Rights]"),"*"&amp;INDEX(INDIRECT("RightsKeywords"),MATCH($A9,INDIRECT("RightsKeywords[Right]"),0),3)&amp;"*",INDIRECT("Catalog[Module]"),"none",INDIRECT("Catalog[Catalog]"),"&lt;&gt;Context",INDIRECT("Catalog[Impacted Rights-holders]"),"*"&amp;INDEX(rightsholderkey[],MATCH(Z$1,INDIRECT("rightsholderkey[Rights-Holders]"),0),2)&amp;"*"),"-")</f>
        <v>-</v>
      </c>
      <c r="AA9" s="70" t="str">
        <f ca="1">IFERROR(AVERAGEIFS(INDIRECT("Catalog[Score]"),INDIRECT("Catalog[Impacted Rights]"),"*"&amp;INDEX(INDIRECT("RightsKeywords"),MATCH($A9,INDIRECT("RightsKeywords[Right]"),0),3)&amp;"*",INDIRECT("Catalog[Module]"),"none",INDIRECT("Catalog[Catalog]"),"&lt;&gt;Context",INDIRECT("Catalog[Impacted Rights-holders]"),"*"&amp;INDEX(rightsholderkey[],MATCH(AA$1,INDIRECT("rightsholderkey[Rights-Holders]"),0),2)&amp;"*"),"-")</f>
        <v>-</v>
      </c>
      <c r="AB9" s="70" t="str">
        <f ca="1">IFERROR(AVERAGEIFS(INDIRECT("Catalog[Score]"),INDIRECT("Catalog[Impacted Rights]"),"*"&amp;INDEX(INDIRECT("RightsKeywords"),MATCH($A9,INDIRECT("RightsKeywords[Right]"),0),3)&amp;"*",INDIRECT("Catalog[Module]"),"none",INDIRECT("Catalog[Catalog]"),"&lt;&gt;Context",INDIRECT("Catalog[Impacted Rights-holders]"),"*"&amp;INDEX(rightsholderkey[],MATCH(AB$1,INDIRECT("rightsholderkey[Rights-Holders]"),0),2)&amp;"*"),"-")</f>
        <v>-</v>
      </c>
      <c r="AC9" s="70" t="str">
        <f ca="1">IFERROR(AVERAGEIFS(INDIRECT("Catalog[Score]"),INDIRECT("Catalog[Impacted Rights]"),"*"&amp;INDEX(INDIRECT("RightsKeywords"),MATCH($A9,INDIRECT("RightsKeywords[Right]"),0),3)&amp;"*",INDIRECT("Catalog[Module]"),"none",INDIRECT("Catalog[Catalog]"),"&lt;&gt;Context",INDIRECT("Catalog[Impacted Rights-holders]"),"*"&amp;INDEX(rightsholderkey[],MATCH(AC$1,INDIRECT("rightsholderkey[Rights-Holders]"),0),2)&amp;"*"),"-")</f>
        <v>-</v>
      </c>
      <c r="AD9" s="70" t="str">
        <f ca="1">IFERROR(AVERAGEIFS(INDIRECT("Catalog[Score]"),INDIRECT("Catalog[Impacted Rights]"),"*"&amp;INDEX(INDIRECT("RightsKeywords"),MATCH($A9,INDIRECT("RightsKeywords[Right]"),0),3)&amp;"*",INDIRECT("Catalog[Module]"),"none",INDIRECT("Catalog[Catalog]"),"&lt;&gt;Context",INDIRECT("Catalog[Impacted Rights-holders]"),"*"&amp;INDEX(rightsholderkey[],MATCH(AD$1,INDIRECT("rightsholderkey[Rights-Holders]"),0),2)&amp;"*"),"-")</f>
        <v>-</v>
      </c>
      <c r="AE9" s="70" t="str">
        <f ca="1">IFERROR(AVERAGEIFS(INDIRECT("Catalog[Score]"),INDIRECT("Catalog[Impacted Rights]"),"*"&amp;INDEX(INDIRECT("RightsKeywords"),MATCH($A9,INDIRECT("RightsKeywords[Right]"),0),3)&amp;"*",INDIRECT("Catalog[Module]"),"none",INDIRECT("Catalog[Catalog]"),"&lt;&gt;Context",INDIRECT("Catalog[Impacted Rights-holders]"),"*"&amp;INDEX(rightsholderkey[],MATCH(AE$1,INDIRECT("rightsholderkey[Rights-Holders]"),0),2)&amp;"*"),"-")</f>
        <v>-</v>
      </c>
      <c r="AF9" s="70" t="str">
        <f ca="1">IFERROR(AVERAGEIFS(INDIRECT("Catalog[Score]"),INDIRECT("Catalog[Impacted Rights]"),"*"&amp;INDEX(INDIRECT("RightsKeywords"),MATCH($A9,INDIRECT("RightsKeywords[Right]"),0),3)&amp;"*",INDIRECT("Catalog[Module]"),"none",INDIRECT("Catalog[Catalog]"),"&lt;&gt;Context",INDIRECT("Catalog[Impacted Rights-holders]"),"*"&amp;INDEX(rightsholderkey[],MATCH(AF$1,INDIRECT("rightsholderkey[Rights-Holders]"),0),2)&amp;"*"),"-")</f>
        <v>-</v>
      </c>
      <c r="AG9" s="70" t="str">
        <f ca="1">IFERROR(AVERAGEIFS(INDIRECT("Catalog[Score]"),INDIRECT("Catalog[Impacted Rights]"),"*"&amp;INDEX(INDIRECT("RightsKeywords"),MATCH($A9,INDIRECT("RightsKeywords[Right]"),0),3)&amp;"*",INDIRECT("Catalog[Module]"),"none",INDIRECT("Catalog[Catalog]"),"&lt;&gt;Context",INDIRECT("Catalog[Impacted Rights-holders]"),"*"&amp;INDEX(rightsholderkey[],MATCH(AG$1,INDIRECT("rightsholderkey[Rights-Holders]"),0),2)&amp;"*"),"-")</f>
        <v>-</v>
      </c>
      <c r="AH9" s="70" t="str">
        <f ca="1">IFERROR(AVERAGEIFS(INDIRECT("Catalog[Score]"),INDIRECT("Catalog[Impacted Rights]"),"*"&amp;INDEX(INDIRECT("RightsKeywords"),MATCH($A9,INDIRECT("RightsKeywords[Right]"),0),3)&amp;"*",INDIRECT("Catalog[Module]"),"none",INDIRECT("Catalog[Catalog]"),"&lt;&gt;Context",INDIRECT("Catalog[Impacted Rights-holders]"),"*"&amp;INDEX(rightsholderkey[],MATCH(AH$1,INDIRECT("rightsholderkey[Rights-Holders]"),0),2)&amp;"*"),"-")</f>
        <v>-</v>
      </c>
      <c r="AI9" s="27"/>
    </row>
    <row r="10" spans="1:35" x14ac:dyDescent="0.35">
      <c r="A10" s="63" t="s">
        <v>363</v>
      </c>
      <c r="B10" s="70" t="str">
        <f ca="1">IFERROR(AVERAGEIFS(INDIRECT("Catalog[Score]"),INDIRECT("Catalog[Impacted Rights]"),"*"&amp;INDEX(INDIRECT("RightsKeywords"),MATCH($A10,INDIRECT("RightsKeywords[Right]"),0),3)&amp;"*",INDIRECT("Catalog[Module]"),"none",INDIRECT("Catalog[Catalog]"),"&lt;&gt;Context",INDIRECT("Catalog[Impacted Rights-holders]"),"*"&amp;INDEX(rightsholderkey[],MATCH(B$1,INDIRECT("rightsholderkey[Rights-Holders]"),0),2)&amp;"*"),"-")</f>
        <v>-</v>
      </c>
      <c r="C10" s="70" t="str">
        <f ca="1">IFERROR(AVERAGEIFS(INDIRECT("Catalog[Score]"),INDIRECT("Catalog[Impacted Rights]"),"*"&amp;INDEX(INDIRECT("RightsKeywords"),MATCH($A10,INDIRECT("RightsKeywords[Right]"),0),3)&amp;"*",INDIRECT("Catalog[Module]"),"none",INDIRECT("Catalog[Catalog]"),"&lt;&gt;Context",INDIRECT("Catalog[Impacted Rights-holders]"),"*"&amp;INDEX(rightsholderkey[],MATCH(C$1,INDIRECT("rightsholderkey[Rights-Holders]"),0),2)&amp;"*"),"-")</f>
        <v>-</v>
      </c>
      <c r="D10" s="70" t="str">
        <f ca="1">IFERROR(AVERAGEIFS(INDIRECT("Catalog[Score]"),INDIRECT("Catalog[Impacted Rights]"),"*"&amp;INDEX(INDIRECT("RightsKeywords"),MATCH($A10,INDIRECT("RightsKeywords[Right]"),0),3)&amp;"*",INDIRECT("Catalog[Module]"),"none",INDIRECT("Catalog[Catalog]"),"&lt;&gt;Context",INDIRECT("Catalog[Impacted Rights-holders]"),"*"&amp;INDEX(rightsholderkey[],MATCH(D$1,INDIRECT("rightsholderkey[Rights-Holders]"),0),2)&amp;"*"),"-")</f>
        <v>-</v>
      </c>
      <c r="E10" s="70" t="str">
        <f ca="1">IFERROR(AVERAGEIFS(INDIRECT("Catalog[Score]"),INDIRECT("Catalog[Impacted Rights]"),"*"&amp;INDEX(INDIRECT("RightsKeywords"),MATCH($A10,INDIRECT("RightsKeywords[Right]"),0),3)&amp;"*",INDIRECT("Catalog[Module]"),"none",INDIRECT("Catalog[Catalog]"),"&lt;&gt;Context",INDIRECT("Catalog[Impacted Rights-holders]"),"*"&amp;INDEX(rightsholderkey[],MATCH(E$1,INDIRECT("rightsholderkey[Rights-Holders]"),0),2)&amp;"*"),"-")</f>
        <v>-</v>
      </c>
      <c r="F10" s="70" t="str">
        <f ca="1">IFERROR(AVERAGEIFS(INDIRECT("Catalog[Score]"),INDIRECT("Catalog[Impacted Rights]"),"*"&amp;INDEX(INDIRECT("RightsKeywords"),MATCH($A10,INDIRECT("RightsKeywords[Right]"),0),3)&amp;"*",INDIRECT("Catalog[Module]"),"none",INDIRECT("Catalog[Catalog]"),"&lt;&gt;Context",INDIRECT("Catalog[Impacted Rights-holders]"),"*"&amp;INDEX(rightsholderkey[],MATCH(F$1,INDIRECT("rightsholderkey[Rights-Holders]"),0),2)&amp;"*"),"-")</f>
        <v>-</v>
      </c>
      <c r="G10" s="70" t="str">
        <f ca="1">IFERROR(AVERAGEIFS(INDIRECT("Catalog[Score]"),INDIRECT("Catalog[Impacted Rights]"),"*"&amp;INDEX(INDIRECT("RightsKeywords"),MATCH($A10,INDIRECT("RightsKeywords[Right]"),0),3)&amp;"*",INDIRECT("Catalog[Module]"),"none",INDIRECT("Catalog[Catalog]"),"&lt;&gt;Context",INDIRECT("Catalog[Impacted Rights-holders]"),"*"&amp;INDEX(rightsholderkey[],MATCH(G$1,INDIRECT("rightsholderkey[Rights-Holders]"),0),2)&amp;"*"),"-")</f>
        <v>-</v>
      </c>
      <c r="H10" s="70" t="str">
        <f ca="1">IFERROR(AVERAGEIFS(INDIRECT("Catalog[Score]"),INDIRECT("Catalog[Impacted Rights]"),"*"&amp;INDEX(INDIRECT("RightsKeywords"),MATCH($A10,INDIRECT("RightsKeywords[Right]"),0),3)&amp;"*",INDIRECT("Catalog[Module]"),"none",INDIRECT("Catalog[Catalog]"),"&lt;&gt;Context",INDIRECT("Catalog[Impacted Rights-holders]"),"*"&amp;INDEX(rightsholderkey[],MATCH(H$1,INDIRECT("rightsholderkey[Rights-Holders]"),0),2)&amp;"*"),"-")</f>
        <v>-</v>
      </c>
      <c r="I10" s="70" t="str">
        <f ca="1">IFERROR(AVERAGEIFS(INDIRECT("Catalog[Score]"),INDIRECT("Catalog[Impacted Rights]"),"*"&amp;INDEX(INDIRECT("RightsKeywords"),MATCH($A10,INDIRECT("RightsKeywords[Right]"),0),3)&amp;"*",INDIRECT("Catalog[Module]"),"none",INDIRECT("Catalog[Catalog]"),"&lt;&gt;Context",INDIRECT("Catalog[Impacted Rights-holders]"),"*"&amp;INDEX(rightsholderkey[],MATCH(I$1,INDIRECT("rightsholderkey[Rights-Holders]"),0),2)&amp;"*"),"-")</f>
        <v>-</v>
      </c>
      <c r="J10" s="70" t="str">
        <f ca="1">IFERROR(AVERAGEIFS(INDIRECT("Catalog[Score]"),INDIRECT("Catalog[Impacted Rights]"),"*"&amp;INDEX(INDIRECT("RightsKeywords"),MATCH($A10,INDIRECT("RightsKeywords[Right]"),0),3)&amp;"*",INDIRECT("Catalog[Module]"),"none",INDIRECT("Catalog[Catalog]"),"&lt;&gt;Context",INDIRECT("Catalog[Impacted Rights-holders]"),"*"&amp;INDEX(rightsholderkey[],MATCH(J$1,INDIRECT("rightsholderkey[Rights-Holders]"),0),2)&amp;"*"),"-")</f>
        <v>-</v>
      </c>
      <c r="K10" s="70" t="str">
        <f ca="1">IFERROR(AVERAGEIFS(INDIRECT("Catalog[Score]"),INDIRECT("Catalog[Impacted Rights]"),"*"&amp;INDEX(INDIRECT("RightsKeywords"),MATCH($A10,INDIRECT("RightsKeywords[Right]"),0),3)&amp;"*",INDIRECT("Catalog[Module]"),"none",INDIRECT("Catalog[Catalog]"),"&lt;&gt;Context",INDIRECT("Catalog[Impacted Rights-holders]"),"*"&amp;INDEX(rightsholderkey[],MATCH(K$1,INDIRECT("rightsholderkey[Rights-Holders]"),0),2)&amp;"*"),"-")</f>
        <v>-</v>
      </c>
      <c r="L10" s="70" t="str">
        <f ca="1">IFERROR(AVERAGEIFS(INDIRECT("Catalog[Score]"),INDIRECT("Catalog[Impacted Rights]"),"*"&amp;INDEX(INDIRECT("RightsKeywords"),MATCH($A10,INDIRECT("RightsKeywords[Right]"),0),3)&amp;"*",INDIRECT("Catalog[Module]"),"none",INDIRECT("Catalog[Catalog]"),"&lt;&gt;Context",INDIRECT("Catalog[Impacted Rights-holders]"),"*"&amp;INDEX(rightsholderkey[],MATCH(L$1,INDIRECT("rightsholderkey[Rights-Holders]"),0),2)&amp;"*"),"-")</f>
        <v>-</v>
      </c>
      <c r="M10" s="70" t="str">
        <f ca="1">IFERROR(AVERAGEIFS(INDIRECT("Catalog[Score]"),INDIRECT("Catalog[Impacted Rights]"),"*"&amp;INDEX(INDIRECT("RightsKeywords"),MATCH($A10,INDIRECT("RightsKeywords[Right]"),0),3)&amp;"*",INDIRECT("Catalog[Module]"),"none",INDIRECT("Catalog[Catalog]"),"&lt;&gt;Context",INDIRECT("Catalog[Impacted Rights-holders]"),"*"&amp;INDEX(rightsholderkey[],MATCH(M$1,INDIRECT("rightsholderkey[Rights-Holders]"),0),2)&amp;"*"),"-")</f>
        <v>-</v>
      </c>
      <c r="N10" s="70" t="str">
        <f ca="1">IFERROR(AVERAGEIFS(INDIRECT("Catalog[Score]"),INDIRECT("Catalog[Impacted Rights]"),"*"&amp;INDEX(INDIRECT("RightsKeywords"),MATCH($A10,INDIRECT("RightsKeywords[Right]"),0),3)&amp;"*",INDIRECT("Catalog[Module]"),"none",INDIRECT("Catalog[Catalog]"),"&lt;&gt;Context",INDIRECT("Catalog[Impacted Rights-holders]"),"*"&amp;INDEX(rightsholderkey[],MATCH(N$1,INDIRECT("rightsholderkey[Rights-Holders]"),0),2)&amp;"*"),"-")</f>
        <v>-</v>
      </c>
      <c r="O10" s="70" t="str">
        <f ca="1">IFERROR(AVERAGEIFS(INDIRECT("Catalog[Score]"),INDIRECT("Catalog[Impacted Rights]"),"*"&amp;INDEX(INDIRECT("RightsKeywords"),MATCH($A10,INDIRECT("RightsKeywords[Right]"),0),3)&amp;"*",INDIRECT("Catalog[Module]"),"none",INDIRECT("Catalog[Catalog]"),"&lt;&gt;Context",INDIRECT("Catalog[Impacted Rights-holders]"),"*"&amp;INDEX(rightsholderkey[],MATCH(O$1,INDIRECT("rightsholderkey[Rights-Holders]"),0),2)&amp;"*"),"-")</f>
        <v>-</v>
      </c>
      <c r="P10" s="70" t="str">
        <f ca="1">IFERROR(AVERAGEIFS(INDIRECT("Catalog[Score]"),INDIRECT("Catalog[Impacted Rights]"),"*"&amp;INDEX(INDIRECT("RightsKeywords"),MATCH($A10,INDIRECT("RightsKeywords[Right]"),0),3)&amp;"*",INDIRECT("Catalog[Module]"),"none",INDIRECT("Catalog[Catalog]"),"&lt;&gt;Context",INDIRECT("Catalog[Impacted Rights-holders]"),"*"&amp;INDEX(rightsholderkey[],MATCH(P$1,INDIRECT("rightsholderkey[Rights-Holders]"),0),2)&amp;"*"),"-")</f>
        <v>-</v>
      </c>
      <c r="Q10" s="70" t="str">
        <f ca="1">IFERROR(AVERAGEIFS(INDIRECT("Catalog[Score]"),INDIRECT("Catalog[Impacted Rights]"),"*"&amp;INDEX(INDIRECT("RightsKeywords"),MATCH($A10,INDIRECT("RightsKeywords[Right]"),0),3)&amp;"*",INDIRECT("Catalog[Module]"),"none",INDIRECT("Catalog[Catalog]"),"&lt;&gt;Context",INDIRECT("Catalog[Impacted Rights-holders]"),"*"&amp;INDEX(rightsholderkey[],MATCH(Q$1,INDIRECT("rightsholderkey[Rights-Holders]"),0),2)&amp;"*"),"-")</f>
        <v>-</v>
      </c>
      <c r="R10" s="70" t="str">
        <f ca="1">IFERROR(AVERAGEIFS(INDIRECT("Catalog[Score]"),INDIRECT("Catalog[Impacted Rights]"),"*"&amp;INDEX(INDIRECT("RightsKeywords"),MATCH($A10,INDIRECT("RightsKeywords[Right]"),0),3)&amp;"*",INDIRECT("Catalog[Module]"),"none",INDIRECT("Catalog[Catalog]"),"&lt;&gt;Context",INDIRECT("Catalog[Impacted Rights-holders]"),"*"&amp;INDEX(rightsholderkey[],MATCH(R$1,INDIRECT("rightsholderkey[Rights-Holders]"),0),2)&amp;"*"),"-")</f>
        <v>-</v>
      </c>
      <c r="S10" s="70" t="str">
        <f ca="1">IFERROR(AVERAGEIFS(INDIRECT("Catalog[Score]"),INDIRECT("Catalog[Impacted Rights]"),"*"&amp;INDEX(INDIRECT("RightsKeywords"),MATCH($A10,INDIRECT("RightsKeywords[Right]"),0),3)&amp;"*",INDIRECT("Catalog[Module]"),"none",INDIRECT("Catalog[Catalog]"),"&lt;&gt;Context",INDIRECT("Catalog[Impacted Rights-holders]"),"*"&amp;INDEX(rightsholderkey[],MATCH(S$1,INDIRECT("rightsholderkey[Rights-Holders]"),0),2)&amp;"*"),"-")</f>
        <v>-</v>
      </c>
      <c r="T10" s="70" t="str">
        <f ca="1">IFERROR(AVERAGEIFS(INDIRECT("Catalog[Score]"),INDIRECT("Catalog[Impacted Rights]"),"*"&amp;INDEX(INDIRECT("RightsKeywords"),MATCH($A10,INDIRECT("RightsKeywords[Right]"),0),3)&amp;"*",INDIRECT("Catalog[Module]"),"none",INDIRECT("Catalog[Catalog]"),"&lt;&gt;Context",INDIRECT("Catalog[Impacted Rights-holders]"),"*"&amp;INDEX(rightsholderkey[],MATCH(T$1,INDIRECT("rightsholderkey[Rights-Holders]"),0),2)&amp;"*"),"-")</f>
        <v>-</v>
      </c>
      <c r="U10" s="70" t="str">
        <f ca="1">IFERROR(AVERAGEIFS(INDIRECT("Catalog[Score]"),INDIRECT("Catalog[Impacted Rights]"),"*"&amp;INDEX(INDIRECT("RightsKeywords"),MATCH($A10,INDIRECT("RightsKeywords[Right]"),0),3)&amp;"*",INDIRECT("Catalog[Module]"),"none",INDIRECT("Catalog[Catalog]"),"&lt;&gt;Context",INDIRECT("Catalog[Impacted Rights-holders]"),"*"&amp;INDEX(rightsholderkey[],MATCH(U$1,INDIRECT("rightsholderkey[Rights-Holders]"),0),2)&amp;"*"),"-")</f>
        <v>-</v>
      </c>
      <c r="V10" s="70" t="str">
        <f ca="1">IFERROR(AVERAGEIFS(INDIRECT("Catalog[Score]"),INDIRECT("Catalog[Impacted Rights]"),"*"&amp;INDEX(INDIRECT("RightsKeywords"),MATCH($A10,INDIRECT("RightsKeywords[Right]"),0),3)&amp;"*",INDIRECT("Catalog[Module]"),"none",INDIRECT("Catalog[Catalog]"),"&lt;&gt;Context",INDIRECT("Catalog[Impacted Rights-holders]"),"*"&amp;INDEX(rightsholderkey[],MATCH(V$1,INDIRECT("rightsholderkey[Rights-Holders]"),0),2)&amp;"*"),"-")</f>
        <v>-</v>
      </c>
      <c r="W10" s="70" t="str">
        <f ca="1">IFERROR(AVERAGEIFS(INDIRECT("Catalog[Score]"),INDIRECT("Catalog[Impacted Rights]"),"*"&amp;INDEX(INDIRECT("RightsKeywords"),MATCH($A10,INDIRECT("RightsKeywords[Right]"),0),3)&amp;"*",INDIRECT("Catalog[Module]"),"none",INDIRECT("Catalog[Catalog]"),"&lt;&gt;Context",INDIRECT("Catalog[Impacted Rights-holders]"),"*"&amp;INDEX(rightsholderkey[],MATCH(W$1,INDIRECT("rightsholderkey[Rights-Holders]"),0),2)&amp;"*"),"-")</f>
        <v>-</v>
      </c>
      <c r="X10" s="70" t="str">
        <f ca="1">IFERROR(AVERAGEIFS(INDIRECT("Catalog[Score]"),INDIRECT("Catalog[Impacted Rights]"),"*"&amp;INDEX(INDIRECT("RightsKeywords"),MATCH($A10,INDIRECT("RightsKeywords[Right]"),0),3)&amp;"*",INDIRECT("Catalog[Module]"),"none",INDIRECT("Catalog[Catalog]"),"&lt;&gt;Context",INDIRECT("Catalog[Impacted Rights-holders]"),"*"&amp;INDEX(rightsholderkey[],MATCH(X$1,INDIRECT("rightsholderkey[Rights-Holders]"),0),2)&amp;"*"),"-")</f>
        <v>-</v>
      </c>
      <c r="Y10" s="70" t="str">
        <f ca="1">IFERROR(AVERAGEIFS(INDIRECT("Catalog[Score]"),INDIRECT("Catalog[Impacted Rights]"),"*"&amp;INDEX(INDIRECT("RightsKeywords"),MATCH($A10,INDIRECT("RightsKeywords[Right]"),0),3)&amp;"*",INDIRECT("Catalog[Module]"),"none",INDIRECT("Catalog[Catalog]"),"&lt;&gt;Context",INDIRECT("Catalog[Impacted Rights-holders]"),"*"&amp;INDEX(rightsholderkey[],MATCH(Y$1,INDIRECT("rightsholderkey[Rights-Holders]"),0),2)&amp;"*"),"-")</f>
        <v>-</v>
      </c>
      <c r="Z10" s="70" t="str">
        <f ca="1">IFERROR(AVERAGEIFS(INDIRECT("Catalog[Score]"),INDIRECT("Catalog[Impacted Rights]"),"*"&amp;INDEX(INDIRECT("RightsKeywords"),MATCH($A10,INDIRECT("RightsKeywords[Right]"),0),3)&amp;"*",INDIRECT("Catalog[Module]"),"none",INDIRECT("Catalog[Catalog]"),"&lt;&gt;Context",INDIRECT("Catalog[Impacted Rights-holders]"),"*"&amp;INDEX(rightsholderkey[],MATCH(Z$1,INDIRECT("rightsholderkey[Rights-Holders]"),0),2)&amp;"*"),"-")</f>
        <v>-</v>
      </c>
      <c r="AA10" s="70" t="str">
        <f ca="1">IFERROR(AVERAGEIFS(INDIRECT("Catalog[Score]"),INDIRECT("Catalog[Impacted Rights]"),"*"&amp;INDEX(INDIRECT("RightsKeywords"),MATCH($A10,INDIRECT("RightsKeywords[Right]"),0),3)&amp;"*",INDIRECT("Catalog[Module]"),"none",INDIRECT("Catalog[Catalog]"),"&lt;&gt;Context",INDIRECT("Catalog[Impacted Rights-holders]"),"*"&amp;INDEX(rightsholderkey[],MATCH(AA$1,INDIRECT("rightsholderkey[Rights-Holders]"),0),2)&amp;"*"),"-")</f>
        <v>-</v>
      </c>
      <c r="AB10" s="70" t="str">
        <f ca="1">IFERROR(AVERAGEIFS(INDIRECT("Catalog[Score]"),INDIRECT("Catalog[Impacted Rights]"),"*"&amp;INDEX(INDIRECT("RightsKeywords"),MATCH($A10,INDIRECT("RightsKeywords[Right]"),0),3)&amp;"*",INDIRECT("Catalog[Module]"),"none",INDIRECT("Catalog[Catalog]"),"&lt;&gt;Context",INDIRECT("Catalog[Impacted Rights-holders]"),"*"&amp;INDEX(rightsholderkey[],MATCH(AB$1,INDIRECT("rightsholderkey[Rights-Holders]"),0),2)&amp;"*"),"-")</f>
        <v>-</v>
      </c>
      <c r="AC10" s="70" t="str">
        <f ca="1">IFERROR(AVERAGEIFS(INDIRECT("Catalog[Score]"),INDIRECT("Catalog[Impacted Rights]"),"*"&amp;INDEX(INDIRECT("RightsKeywords"),MATCH($A10,INDIRECT("RightsKeywords[Right]"),0),3)&amp;"*",INDIRECT("Catalog[Module]"),"none",INDIRECT("Catalog[Catalog]"),"&lt;&gt;Context",INDIRECT("Catalog[Impacted Rights-holders]"),"*"&amp;INDEX(rightsholderkey[],MATCH(AC$1,INDIRECT("rightsholderkey[Rights-Holders]"),0),2)&amp;"*"),"-")</f>
        <v>-</v>
      </c>
      <c r="AD10" s="70" t="str">
        <f ca="1">IFERROR(AVERAGEIFS(INDIRECT("Catalog[Score]"),INDIRECT("Catalog[Impacted Rights]"),"*"&amp;INDEX(INDIRECT("RightsKeywords"),MATCH($A10,INDIRECT("RightsKeywords[Right]"),0),3)&amp;"*",INDIRECT("Catalog[Module]"),"none",INDIRECT("Catalog[Catalog]"),"&lt;&gt;Context",INDIRECT("Catalog[Impacted Rights-holders]"),"*"&amp;INDEX(rightsholderkey[],MATCH(AD$1,INDIRECT("rightsholderkey[Rights-Holders]"),0),2)&amp;"*"),"-")</f>
        <v>-</v>
      </c>
      <c r="AE10" s="70" t="str">
        <f ca="1">IFERROR(AVERAGEIFS(INDIRECT("Catalog[Score]"),INDIRECT("Catalog[Impacted Rights]"),"*"&amp;INDEX(INDIRECT("RightsKeywords"),MATCH($A10,INDIRECT("RightsKeywords[Right]"),0),3)&amp;"*",INDIRECT("Catalog[Module]"),"none",INDIRECT("Catalog[Catalog]"),"&lt;&gt;Context",INDIRECT("Catalog[Impacted Rights-holders]"),"*"&amp;INDEX(rightsholderkey[],MATCH(AE$1,INDIRECT("rightsholderkey[Rights-Holders]"),0),2)&amp;"*"),"-")</f>
        <v>-</v>
      </c>
      <c r="AF10" s="70" t="str">
        <f ca="1">IFERROR(AVERAGEIFS(INDIRECT("Catalog[Score]"),INDIRECT("Catalog[Impacted Rights]"),"*"&amp;INDEX(INDIRECT("RightsKeywords"),MATCH($A10,INDIRECT("RightsKeywords[Right]"),0),3)&amp;"*",INDIRECT("Catalog[Module]"),"none",INDIRECT("Catalog[Catalog]"),"&lt;&gt;Context",INDIRECT("Catalog[Impacted Rights-holders]"),"*"&amp;INDEX(rightsholderkey[],MATCH(AF$1,INDIRECT("rightsholderkey[Rights-Holders]"),0),2)&amp;"*"),"-")</f>
        <v>-</v>
      </c>
      <c r="AG10" s="70" t="str">
        <f ca="1">IFERROR(AVERAGEIFS(INDIRECT("Catalog[Score]"),INDIRECT("Catalog[Impacted Rights]"),"*"&amp;INDEX(INDIRECT("RightsKeywords"),MATCH($A10,INDIRECT("RightsKeywords[Right]"),0),3)&amp;"*",INDIRECT("Catalog[Module]"),"none",INDIRECT("Catalog[Catalog]"),"&lt;&gt;Context",INDIRECT("Catalog[Impacted Rights-holders]"),"*"&amp;INDEX(rightsholderkey[],MATCH(AG$1,INDIRECT("rightsholderkey[Rights-Holders]"),0),2)&amp;"*"),"-")</f>
        <v>-</v>
      </c>
      <c r="AH10" s="70" t="str">
        <f ca="1">IFERROR(AVERAGEIFS(INDIRECT("Catalog[Score]"),INDIRECT("Catalog[Impacted Rights]"),"*"&amp;INDEX(INDIRECT("RightsKeywords"),MATCH($A10,INDIRECT("RightsKeywords[Right]"),0),3)&amp;"*",INDIRECT("Catalog[Module]"),"none",INDIRECT("Catalog[Catalog]"),"&lt;&gt;Context",INDIRECT("Catalog[Impacted Rights-holders]"),"*"&amp;INDEX(rightsholderkey[],MATCH(AH$1,INDIRECT("rightsholderkey[Rights-Holders]"),0),2)&amp;"*"),"-")</f>
        <v>-</v>
      </c>
      <c r="AI10" s="27"/>
    </row>
    <row r="11" spans="1:35" x14ac:dyDescent="0.35">
      <c r="A11" s="63" t="s">
        <v>272</v>
      </c>
      <c r="B11" s="70" t="str">
        <f ca="1">IFERROR(AVERAGEIFS(INDIRECT("Catalog[Score]"),INDIRECT("Catalog[Impacted Rights]"),"*"&amp;INDEX(INDIRECT("RightsKeywords"),MATCH($A11,INDIRECT("RightsKeywords[Right]"),0),3)&amp;"*",INDIRECT("Catalog[Module]"),"none",INDIRECT("Catalog[Catalog]"),"&lt;&gt;Context",INDIRECT("Catalog[Impacted Rights-holders]"),"*"&amp;INDEX(rightsholderkey[],MATCH(B$1,INDIRECT("rightsholderkey[Rights-Holders]"),0),2)&amp;"*"),"-")</f>
        <v>-</v>
      </c>
      <c r="C11" s="70" t="str">
        <f ca="1">IFERROR(AVERAGEIFS(INDIRECT("Catalog[Score]"),INDIRECT("Catalog[Impacted Rights]"),"*"&amp;INDEX(INDIRECT("RightsKeywords"),MATCH($A11,INDIRECT("RightsKeywords[Right]"),0),3)&amp;"*",INDIRECT("Catalog[Module]"),"none",INDIRECT("Catalog[Catalog]"),"&lt;&gt;Context",INDIRECT("Catalog[Impacted Rights-holders]"),"*"&amp;INDEX(rightsholderkey[],MATCH(C$1,INDIRECT("rightsholderkey[Rights-Holders]"),0),2)&amp;"*"),"-")</f>
        <v>-</v>
      </c>
      <c r="D11" s="70" t="str">
        <f ca="1">IFERROR(AVERAGEIFS(INDIRECT("Catalog[Score]"),INDIRECT("Catalog[Impacted Rights]"),"*"&amp;INDEX(INDIRECT("RightsKeywords"),MATCH($A11,INDIRECT("RightsKeywords[Right]"),0),3)&amp;"*",INDIRECT("Catalog[Module]"),"none",INDIRECT("Catalog[Catalog]"),"&lt;&gt;Context",INDIRECT("Catalog[Impacted Rights-holders]"),"*"&amp;INDEX(rightsholderkey[],MATCH(D$1,INDIRECT("rightsholderkey[Rights-Holders]"),0),2)&amp;"*"),"-")</f>
        <v>-</v>
      </c>
      <c r="E11" s="70" t="str">
        <f ca="1">IFERROR(AVERAGEIFS(INDIRECT("Catalog[Score]"),INDIRECT("Catalog[Impacted Rights]"),"*"&amp;INDEX(INDIRECT("RightsKeywords"),MATCH($A11,INDIRECT("RightsKeywords[Right]"),0),3)&amp;"*",INDIRECT("Catalog[Module]"),"none",INDIRECT("Catalog[Catalog]"),"&lt;&gt;Context",INDIRECT("Catalog[Impacted Rights-holders]"),"*"&amp;INDEX(rightsholderkey[],MATCH(E$1,INDIRECT("rightsholderkey[Rights-Holders]"),0),2)&amp;"*"),"-")</f>
        <v>-</v>
      </c>
      <c r="F11" s="70" t="str">
        <f ca="1">IFERROR(AVERAGEIFS(INDIRECT("Catalog[Score]"),INDIRECT("Catalog[Impacted Rights]"),"*"&amp;INDEX(INDIRECT("RightsKeywords"),MATCH($A11,INDIRECT("RightsKeywords[Right]"),0),3)&amp;"*",INDIRECT("Catalog[Module]"),"none",INDIRECT("Catalog[Catalog]"),"&lt;&gt;Context",INDIRECT("Catalog[Impacted Rights-holders]"),"*"&amp;INDEX(rightsholderkey[],MATCH(F$1,INDIRECT("rightsholderkey[Rights-Holders]"),0),2)&amp;"*"),"-")</f>
        <v>-</v>
      </c>
      <c r="G11" s="70" t="str">
        <f ca="1">IFERROR(AVERAGEIFS(INDIRECT("Catalog[Score]"),INDIRECT("Catalog[Impacted Rights]"),"*"&amp;INDEX(INDIRECT("RightsKeywords"),MATCH($A11,INDIRECT("RightsKeywords[Right]"),0),3)&amp;"*",INDIRECT("Catalog[Module]"),"none",INDIRECT("Catalog[Catalog]"),"&lt;&gt;Context",INDIRECT("Catalog[Impacted Rights-holders]"),"*"&amp;INDEX(rightsholderkey[],MATCH(G$1,INDIRECT("rightsholderkey[Rights-Holders]"),0),2)&amp;"*"),"-")</f>
        <v>-</v>
      </c>
      <c r="H11" s="70" t="str">
        <f ca="1">IFERROR(AVERAGEIFS(INDIRECT("Catalog[Score]"),INDIRECT("Catalog[Impacted Rights]"),"*"&amp;INDEX(INDIRECT("RightsKeywords"),MATCH($A11,INDIRECT("RightsKeywords[Right]"),0),3)&amp;"*",INDIRECT("Catalog[Module]"),"none",INDIRECT("Catalog[Catalog]"),"&lt;&gt;Context",INDIRECT("Catalog[Impacted Rights-holders]"),"*"&amp;INDEX(rightsholderkey[],MATCH(H$1,INDIRECT("rightsholderkey[Rights-Holders]"),0),2)&amp;"*"),"-")</f>
        <v>-</v>
      </c>
      <c r="I11" s="70" t="str">
        <f ca="1">IFERROR(AVERAGEIFS(INDIRECT("Catalog[Score]"),INDIRECT("Catalog[Impacted Rights]"),"*"&amp;INDEX(INDIRECT("RightsKeywords"),MATCH($A11,INDIRECT("RightsKeywords[Right]"),0),3)&amp;"*",INDIRECT("Catalog[Module]"),"none",INDIRECT("Catalog[Catalog]"),"&lt;&gt;Context",INDIRECT("Catalog[Impacted Rights-holders]"),"*"&amp;INDEX(rightsholderkey[],MATCH(I$1,INDIRECT("rightsholderkey[Rights-Holders]"),0),2)&amp;"*"),"-")</f>
        <v>-</v>
      </c>
      <c r="J11" s="70" t="str">
        <f ca="1">IFERROR(AVERAGEIFS(INDIRECT("Catalog[Score]"),INDIRECT("Catalog[Impacted Rights]"),"*"&amp;INDEX(INDIRECT("RightsKeywords"),MATCH($A11,INDIRECT("RightsKeywords[Right]"),0),3)&amp;"*",INDIRECT("Catalog[Module]"),"none",INDIRECT("Catalog[Catalog]"),"&lt;&gt;Context",INDIRECT("Catalog[Impacted Rights-holders]"),"*"&amp;INDEX(rightsholderkey[],MATCH(J$1,INDIRECT("rightsholderkey[Rights-Holders]"),0),2)&amp;"*"),"-")</f>
        <v>-</v>
      </c>
      <c r="K11" s="70" t="str">
        <f ca="1">IFERROR(AVERAGEIFS(INDIRECT("Catalog[Score]"),INDIRECT("Catalog[Impacted Rights]"),"*"&amp;INDEX(INDIRECT("RightsKeywords"),MATCH($A11,INDIRECT("RightsKeywords[Right]"),0),3)&amp;"*",INDIRECT("Catalog[Module]"),"none",INDIRECT("Catalog[Catalog]"),"&lt;&gt;Context",INDIRECT("Catalog[Impacted Rights-holders]"),"*"&amp;INDEX(rightsholderkey[],MATCH(K$1,INDIRECT("rightsholderkey[Rights-Holders]"),0),2)&amp;"*"),"-")</f>
        <v>-</v>
      </c>
      <c r="L11" s="70" t="str">
        <f ca="1">IFERROR(AVERAGEIFS(INDIRECT("Catalog[Score]"),INDIRECT("Catalog[Impacted Rights]"),"*"&amp;INDEX(INDIRECT("RightsKeywords"),MATCH($A11,INDIRECT("RightsKeywords[Right]"),0),3)&amp;"*",INDIRECT("Catalog[Module]"),"none",INDIRECT("Catalog[Catalog]"),"&lt;&gt;Context",INDIRECT("Catalog[Impacted Rights-holders]"),"*"&amp;INDEX(rightsholderkey[],MATCH(L$1,INDIRECT("rightsholderkey[Rights-Holders]"),0),2)&amp;"*"),"-")</f>
        <v>-</v>
      </c>
      <c r="M11" s="70" t="str">
        <f ca="1">IFERROR(AVERAGEIFS(INDIRECT("Catalog[Score]"),INDIRECT("Catalog[Impacted Rights]"),"*"&amp;INDEX(INDIRECT("RightsKeywords"),MATCH($A11,INDIRECT("RightsKeywords[Right]"),0),3)&amp;"*",INDIRECT("Catalog[Module]"),"none",INDIRECT("Catalog[Catalog]"),"&lt;&gt;Context",INDIRECT("Catalog[Impacted Rights-holders]"),"*"&amp;INDEX(rightsholderkey[],MATCH(M$1,INDIRECT("rightsholderkey[Rights-Holders]"),0),2)&amp;"*"),"-")</f>
        <v>-</v>
      </c>
      <c r="N11" s="70" t="str">
        <f ca="1">IFERROR(AVERAGEIFS(INDIRECT("Catalog[Score]"),INDIRECT("Catalog[Impacted Rights]"),"*"&amp;INDEX(INDIRECT("RightsKeywords"),MATCH($A11,INDIRECT("RightsKeywords[Right]"),0),3)&amp;"*",INDIRECT("Catalog[Module]"),"none",INDIRECT("Catalog[Catalog]"),"&lt;&gt;Context",INDIRECT("Catalog[Impacted Rights-holders]"),"*"&amp;INDEX(rightsholderkey[],MATCH(N$1,INDIRECT("rightsholderkey[Rights-Holders]"),0),2)&amp;"*"),"-")</f>
        <v>-</v>
      </c>
      <c r="O11" s="70" t="str">
        <f ca="1">IFERROR(AVERAGEIFS(INDIRECT("Catalog[Score]"),INDIRECT("Catalog[Impacted Rights]"),"*"&amp;INDEX(INDIRECT("RightsKeywords"),MATCH($A11,INDIRECT("RightsKeywords[Right]"),0),3)&amp;"*",INDIRECT("Catalog[Module]"),"none",INDIRECT("Catalog[Catalog]"),"&lt;&gt;Context",INDIRECT("Catalog[Impacted Rights-holders]"),"*"&amp;INDEX(rightsholderkey[],MATCH(O$1,INDIRECT("rightsholderkey[Rights-Holders]"),0),2)&amp;"*"),"-")</f>
        <v>-</v>
      </c>
      <c r="P11" s="70" t="str">
        <f ca="1">IFERROR(AVERAGEIFS(INDIRECT("Catalog[Score]"),INDIRECT("Catalog[Impacted Rights]"),"*"&amp;INDEX(INDIRECT("RightsKeywords"),MATCH($A11,INDIRECT("RightsKeywords[Right]"),0),3)&amp;"*",INDIRECT("Catalog[Module]"),"none",INDIRECT("Catalog[Catalog]"),"&lt;&gt;Context",INDIRECT("Catalog[Impacted Rights-holders]"),"*"&amp;INDEX(rightsholderkey[],MATCH(P$1,INDIRECT("rightsholderkey[Rights-Holders]"),0),2)&amp;"*"),"-")</f>
        <v>-</v>
      </c>
      <c r="Q11" s="70" t="str">
        <f ca="1">IFERROR(AVERAGEIFS(INDIRECT("Catalog[Score]"),INDIRECT("Catalog[Impacted Rights]"),"*"&amp;INDEX(INDIRECT("RightsKeywords"),MATCH($A11,INDIRECT("RightsKeywords[Right]"),0),3)&amp;"*",INDIRECT("Catalog[Module]"),"none",INDIRECT("Catalog[Catalog]"),"&lt;&gt;Context",INDIRECT("Catalog[Impacted Rights-holders]"),"*"&amp;INDEX(rightsholderkey[],MATCH(Q$1,INDIRECT("rightsholderkey[Rights-Holders]"),0),2)&amp;"*"),"-")</f>
        <v>-</v>
      </c>
      <c r="R11" s="70" t="str">
        <f ca="1">IFERROR(AVERAGEIFS(INDIRECT("Catalog[Score]"),INDIRECT("Catalog[Impacted Rights]"),"*"&amp;INDEX(INDIRECT("RightsKeywords"),MATCH($A11,INDIRECT("RightsKeywords[Right]"),0),3)&amp;"*",INDIRECT("Catalog[Module]"),"none",INDIRECT("Catalog[Catalog]"),"&lt;&gt;Context",INDIRECT("Catalog[Impacted Rights-holders]"),"*"&amp;INDEX(rightsholderkey[],MATCH(R$1,INDIRECT("rightsholderkey[Rights-Holders]"),0),2)&amp;"*"),"-")</f>
        <v>-</v>
      </c>
      <c r="S11" s="70" t="str">
        <f ca="1">IFERROR(AVERAGEIFS(INDIRECT("Catalog[Score]"),INDIRECT("Catalog[Impacted Rights]"),"*"&amp;INDEX(INDIRECT("RightsKeywords"),MATCH($A11,INDIRECT("RightsKeywords[Right]"),0),3)&amp;"*",INDIRECT("Catalog[Module]"),"none",INDIRECT("Catalog[Catalog]"),"&lt;&gt;Context",INDIRECT("Catalog[Impacted Rights-holders]"),"*"&amp;INDEX(rightsholderkey[],MATCH(S$1,INDIRECT("rightsholderkey[Rights-Holders]"),0),2)&amp;"*"),"-")</f>
        <v>-</v>
      </c>
      <c r="T11" s="70" t="str">
        <f ca="1">IFERROR(AVERAGEIFS(INDIRECT("Catalog[Score]"),INDIRECT("Catalog[Impacted Rights]"),"*"&amp;INDEX(INDIRECT("RightsKeywords"),MATCH($A11,INDIRECT("RightsKeywords[Right]"),0),3)&amp;"*",INDIRECT("Catalog[Module]"),"none",INDIRECT("Catalog[Catalog]"),"&lt;&gt;Context",INDIRECT("Catalog[Impacted Rights-holders]"),"*"&amp;INDEX(rightsholderkey[],MATCH(T$1,INDIRECT("rightsholderkey[Rights-Holders]"),0),2)&amp;"*"),"-")</f>
        <v>-</v>
      </c>
      <c r="U11" s="70" t="str">
        <f ca="1">IFERROR(AVERAGEIFS(INDIRECT("Catalog[Score]"),INDIRECT("Catalog[Impacted Rights]"),"*"&amp;INDEX(INDIRECT("RightsKeywords"),MATCH($A11,INDIRECT("RightsKeywords[Right]"),0),3)&amp;"*",INDIRECT("Catalog[Module]"),"none",INDIRECT("Catalog[Catalog]"),"&lt;&gt;Context",INDIRECT("Catalog[Impacted Rights-holders]"),"*"&amp;INDEX(rightsholderkey[],MATCH(U$1,INDIRECT("rightsholderkey[Rights-Holders]"),0),2)&amp;"*"),"-")</f>
        <v>-</v>
      </c>
      <c r="V11" s="70" t="str">
        <f ca="1">IFERROR(AVERAGEIFS(INDIRECT("Catalog[Score]"),INDIRECT("Catalog[Impacted Rights]"),"*"&amp;INDEX(INDIRECT("RightsKeywords"),MATCH($A11,INDIRECT("RightsKeywords[Right]"),0),3)&amp;"*",INDIRECT("Catalog[Module]"),"none",INDIRECT("Catalog[Catalog]"),"&lt;&gt;Context",INDIRECT("Catalog[Impacted Rights-holders]"),"*"&amp;INDEX(rightsholderkey[],MATCH(V$1,INDIRECT("rightsholderkey[Rights-Holders]"),0),2)&amp;"*"),"-")</f>
        <v>-</v>
      </c>
      <c r="W11" s="70" t="str">
        <f ca="1">IFERROR(AVERAGEIFS(INDIRECT("Catalog[Score]"),INDIRECT("Catalog[Impacted Rights]"),"*"&amp;INDEX(INDIRECT("RightsKeywords"),MATCH($A11,INDIRECT("RightsKeywords[Right]"),0),3)&amp;"*",INDIRECT("Catalog[Module]"),"none",INDIRECT("Catalog[Catalog]"),"&lt;&gt;Context",INDIRECT("Catalog[Impacted Rights-holders]"),"*"&amp;INDEX(rightsholderkey[],MATCH(W$1,INDIRECT("rightsholderkey[Rights-Holders]"),0),2)&amp;"*"),"-")</f>
        <v>-</v>
      </c>
      <c r="X11" s="70" t="str">
        <f ca="1">IFERROR(AVERAGEIFS(INDIRECT("Catalog[Score]"),INDIRECT("Catalog[Impacted Rights]"),"*"&amp;INDEX(INDIRECT("RightsKeywords"),MATCH($A11,INDIRECT("RightsKeywords[Right]"),0),3)&amp;"*",INDIRECT("Catalog[Module]"),"none",INDIRECT("Catalog[Catalog]"),"&lt;&gt;Context",INDIRECT("Catalog[Impacted Rights-holders]"),"*"&amp;INDEX(rightsholderkey[],MATCH(X$1,INDIRECT("rightsholderkey[Rights-Holders]"),0),2)&amp;"*"),"-")</f>
        <v>-</v>
      </c>
      <c r="Y11" s="70" t="str">
        <f ca="1">IFERROR(AVERAGEIFS(INDIRECT("Catalog[Score]"),INDIRECT("Catalog[Impacted Rights]"),"*"&amp;INDEX(INDIRECT("RightsKeywords"),MATCH($A11,INDIRECT("RightsKeywords[Right]"),0),3)&amp;"*",INDIRECT("Catalog[Module]"),"none",INDIRECT("Catalog[Catalog]"),"&lt;&gt;Context",INDIRECT("Catalog[Impacted Rights-holders]"),"*"&amp;INDEX(rightsholderkey[],MATCH(Y$1,INDIRECT("rightsholderkey[Rights-Holders]"),0),2)&amp;"*"),"-")</f>
        <v>-</v>
      </c>
      <c r="Z11" s="70" t="str">
        <f ca="1">IFERROR(AVERAGEIFS(INDIRECT("Catalog[Score]"),INDIRECT("Catalog[Impacted Rights]"),"*"&amp;INDEX(INDIRECT("RightsKeywords"),MATCH($A11,INDIRECT("RightsKeywords[Right]"),0),3)&amp;"*",INDIRECT("Catalog[Module]"),"none",INDIRECT("Catalog[Catalog]"),"&lt;&gt;Context",INDIRECT("Catalog[Impacted Rights-holders]"),"*"&amp;INDEX(rightsholderkey[],MATCH(Z$1,INDIRECT("rightsholderkey[Rights-Holders]"),0),2)&amp;"*"),"-")</f>
        <v>-</v>
      </c>
      <c r="AA11" s="70" t="str">
        <f ca="1">IFERROR(AVERAGEIFS(INDIRECT("Catalog[Score]"),INDIRECT("Catalog[Impacted Rights]"),"*"&amp;INDEX(INDIRECT("RightsKeywords"),MATCH($A11,INDIRECT("RightsKeywords[Right]"),0),3)&amp;"*",INDIRECT("Catalog[Module]"),"none",INDIRECT("Catalog[Catalog]"),"&lt;&gt;Context",INDIRECT("Catalog[Impacted Rights-holders]"),"*"&amp;INDEX(rightsholderkey[],MATCH(AA$1,INDIRECT("rightsholderkey[Rights-Holders]"),0),2)&amp;"*"),"-")</f>
        <v>-</v>
      </c>
      <c r="AB11" s="70" t="str">
        <f ca="1">IFERROR(AVERAGEIFS(INDIRECT("Catalog[Score]"),INDIRECT("Catalog[Impacted Rights]"),"*"&amp;INDEX(INDIRECT("RightsKeywords"),MATCH($A11,INDIRECT("RightsKeywords[Right]"),0),3)&amp;"*",INDIRECT("Catalog[Module]"),"none",INDIRECT("Catalog[Catalog]"),"&lt;&gt;Context",INDIRECT("Catalog[Impacted Rights-holders]"),"*"&amp;INDEX(rightsholderkey[],MATCH(AB$1,INDIRECT("rightsholderkey[Rights-Holders]"),0),2)&amp;"*"),"-")</f>
        <v>-</v>
      </c>
      <c r="AC11" s="70" t="str">
        <f ca="1">IFERROR(AVERAGEIFS(INDIRECT("Catalog[Score]"),INDIRECT("Catalog[Impacted Rights]"),"*"&amp;INDEX(INDIRECT("RightsKeywords"),MATCH($A11,INDIRECT("RightsKeywords[Right]"),0),3)&amp;"*",INDIRECT("Catalog[Module]"),"none",INDIRECT("Catalog[Catalog]"),"&lt;&gt;Context",INDIRECT("Catalog[Impacted Rights-holders]"),"*"&amp;INDEX(rightsholderkey[],MATCH(AC$1,INDIRECT("rightsholderkey[Rights-Holders]"),0),2)&amp;"*"),"-")</f>
        <v>-</v>
      </c>
      <c r="AD11" s="70" t="str">
        <f ca="1">IFERROR(AVERAGEIFS(INDIRECT("Catalog[Score]"),INDIRECT("Catalog[Impacted Rights]"),"*"&amp;INDEX(INDIRECT("RightsKeywords"),MATCH($A11,INDIRECT("RightsKeywords[Right]"),0),3)&amp;"*",INDIRECT("Catalog[Module]"),"none",INDIRECT("Catalog[Catalog]"),"&lt;&gt;Context",INDIRECT("Catalog[Impacted Rights-holders]"),"*"&amp;INDEX(rightsholderkey[],MATCH(AD$1,INDIRECT("rightsholderkey[Rights-Holders]"),0),2)&amp;"*"),"-")</f>
        <v>-</v>
      </c>
      <c r="AE11" s="70" t="str">
        <f ca="1">IFERROR(AVERAGEIFS(INDIRECT("Catalog[Score]"),INDIRECT("Catalog[Impacted Rights]"),"*"&amp;INDEX(INDIRECT("RightsKeywords"),MATCH($A11,INDIRECT("RightsKeywords[Right]"),0),3)&amp;"*",INDIRECT("Catalog[Module]"),"none",INDIRECT("Catalog[Catalog]"),"&lt;&gt;Context",INDIRECT("Catalog[Impacted Rights-holders]"),"*"&amp;INDEX(rightsholderkey[],MATCH(AE$1,INDIRECT("rightsholderkey[Rights-Holders]"),0),2)&amp;"*"),"-")</f>
        <v>-</v>
      </c>
      <c r="AF11" s="70" t="str">
        <f ca="1">IFERROR(AVERAGEIFS(INDIRECT("Catalog[Score]"),INDIRECT("Catalog[Impacted Rights]"),"*"&amp;INDEX(INDIRECT("RightsKeywords"),MATCH($A11,INDIRECT("RightsKeywords[Right]"),0),3)&amp;"*",INDIRECT("Catalog[Module]"),"none",INDIRECT("Catalog[Catalog]"),"&lt;&gt;Context",INDIRECT("Catalog[Impacted Rights-holders]"),"*"&amp;INDEX(rightsholderkey[],MATCH(AF$1,INDIRECT("rightsholderkey[Rights-Holders]"),0),2)&amp;"*"),"-")</f>
        <v>-</v>
      </c>
      <c r="AG11" s="70" t="str">
        <f ca="1">IFERROR(AVERAGEIFS(INDIRECT("Catalog[Score]"),INDIRECT("Catalog[Impacted Rights]"),"*"&amp;INDEX(INDIRECT("RightsKeywords"),MATCH($A11,INDIRECT("RightsKeywords[Right]"),0),3)&amp;"*",INDIRECT("Catalog[Module]"),"none",INDIRECT("Catalog[Catalog]"),"&lt;&gt;Context",INDIRECT("Catalog[Impacted Rights-holders]"),"*"&amp;INDEX(rightsholderkey[],MATCH(AG$1,INDIRECT("rightsholderkey[Rights-Holders]"),0),2)&amp;"*"),"-")</f>
        <v>-</v>
      </c>
      <c r="AH11" s="70" t="str">
        <f ca="1">IFERROR(AVERAGEIFS(INDIRECT("Catalog[Score]"),INDIRECT("Catalog[Impacted Rights]"),"*"&amp;INDEX(INDIRECT("RightsKeywords"),MATCH($A11,INDIRECT("RightsKeywords[Right]"),0),3)&amp;"*",INDIRECT("Catalog[Module]"),"none",INDIRECT("Catalog[Catalog]"),"&lt;&gt;Context",INDIRECT("Catalog[Impacted Rights-holders]"),"*"&amp;INDEX(rightsholderkey[],MATCH(AH$1,INDIRECT("rightsholderkey[Rights-Holders]"),0),2)&amp;"*"),"-")</f>
        <v>-</v>
      </c>
      <c r="AI11" s="27"/>
    </row>
    <row r="12" spans="1:35" x14ac:dyDescent="0.35">
      <c r="A12" s="63" t="s">
        <v>273</v>
      </c>
      <c r="B12" s="70" t="str">
        <f ca="1">IFERROR(AVERAGEIFS(INDIRECT("Catalog[Score]"),INDIRECT("Catalog[Impacted Rights]"),"*"&amp;INDEX(INDIRECT("RightsKeywords"),MATCH($A12,INDIRECT("RightsKeywords[Right]"),0),3)&amp;"*",INDIRECT("Catalog[Module]"),"none",INDIRECT("Catalog[Catalog]"),"&lt;&gt;Context",INDIRECT("Catalog[Impacted Rights-holders]"),"*"&amp;INDEX(rightsholderkey[],MATCH(B$1,INDIRECT("rightsholderkey[Rights-Holders]"),0),2)&amp;"*"),"-")</f>
        <v>-</v>
      </c>
      <c r="C12" s="70" t="str">
        <f ca="1">IFERROR(AVERAGEIFS(INDIRECT("Catalog[Score]"),INDIRECT("Catalog[Impacted Rights]"),"*"&amp;INDEX(INDIRECT("RightsKeywords"),MATCH($A12,INDIRECT("RightsKeywords[Right]"),0),3)&amp;"*",INDIRECT("Catalog[Module]"),"none",INDIRECT("Catalog[Catalog]"),"&lt;&gt;Context",INDIRECT("Catalog[Impacted Rights-holders]"),"*"&amp;INDEX(rightsholderkey[],MATCH(C$1,INDIRECT("rightsholderkey[Rights-Holders]"),0),2)&amp;"*"),"-")</f>
        <v>-</v>
      </c>
      <c r="D12" s="70" t="str">
        <f ca="1">IFERROR(AVERAGEIFS(INDIRECT("Catalog[Score]"),INDIRECT("Catalog[Impacted Rights]"),"*"&amp;INDEX(INDIRECT("RightsKeywords"),MATCH($A12,INDIRECT("RightsKeywords[Right]"),0),3)&amp;"*",INDIRECT("Catalog[Module]"),"none",INDIRECT("Catalog[Catalog]"),"&lt;&gt;Context",INDIRECT("Catalog[Impacted Rights-holders]"),"*"&amp;INDEX(rightsholderkey[],MATCH(D$1,INDIRECT("rightsholderkey[Rights-Holders]"),0),2)&amp;"*"),"-")</f>
        <v>-</v>
      </c>
      <c r="E12" s="70" t="str">
        <f ca="1">IFERROR(AVERAGEIFS(INDIRECT("Catalog[Score]"),INDIRECT("Catalog[Impacted Rights]"),"*"&amp;INDEX(INDIRECT("RightsKeywords"),MATCH($A12,INDIRECT("RightsKeywords[Right]"),0),3)&amp;"*",INDIRECT("Catalog[Module]"),"none",INDIRECT("Catalog[Catalog]"),"&lt;&gt;Context",INDIRECT("Catalog[Impacted Rights-holders]"),"*"&amp;INDEX(rightsholderkey[],MATCH(E$1,INDIRECT("rightsholderkey[Rights-Holders]"),0),2)&amp;"*"),"-")</f>
        <v>-</v>
      </c>
      <c r="F12" s="70" t="str">
        <f ca="1">IFERROR(AVERAGEIFS(INDIRECT("Catalog[Score]"),INDIRECT("Catalog[Impacted Rights]"),"*"&amp;INDEX(INDIRECT("RightsKeywords"),MATCH($A12,INDIRECT("RightsKeywords[Right]"),0),3)&amp;"*",INDIRECT("Catalog[Module]"),"none",INDIRECT("Catalog[Catalog]"),"&lt;&gt;Context",INDIRECT("Catalog[Impacted Rights-holders]"),"*"&amp;INDEX(rightsholderkey[],MATCH(F$1,INDIRECT("rightsholderkey[Rights-Holders]"),0),2)&amp;"*"),"-")</f>
        <v>-</v>
      </c>
      <c r="G12" s="70" t="str">
        <f ca="1">IFERROR(AVERAGEIFS(INDIRECT("Catalog[Score]"),INDIRECT("Catalog[Impacted Rights]"),"*"&amp;INDEX(INDIRECT("RightsKeywords"),MATCH($A12,INDIRECT("RightsKeywords[Right]"),0),3)&amp;"*",INDIRECT("Catalog[Module]"),"none",INDIRECT("Catalog[Catalog]"),"&lt;&gt;Context",INDIRECT("Catalog[Impacted Rights-holders]"),"*"&amp;INDEX(rightsholderkey[],MATCH(G$1,INDIRECT("rightsholderkey[Rights-Holders]"),0),2)&amp;"*"),"-")</f>
        <v>-</v>
      </c>
      <c r="H12" s="70" t="str">
        <f ca="1">IFERROR(AVERAGEIFS(INDIRECT("Catalog[Score]"),INDIRECT("Catalog[Impacted Rights]"),"*"&amp;INDEX(INDIRECT("RightsKeywords"),MATCH($A12,INDIRECT("RightsKeywords[Right]"),0),3)&amp;"*",INDIRECT("Catalog[Module]"),"none",INDIRECT("Catalog[Catalog]"),"&lt;&gt;Context",INDIRECT("Catalog[Impacted Rights-holders]"),"*"&amp;INDEX(rightsholderkey[],MATCH(H$1,INDIRECT("rightsholderkey[Rights-Holders]"),0),2)&amp;"*"),"-")</f>
        <v>-</v>
      </c>
      <c r="I12" s="70" t="str">
        <f ca="1">IFERROR(AVERAGEIFS(INDIRECT("Catalog[Score]"),INDIRECT("Catalog[Impacted Rights]"),"*"&amp;INDEX(INDIRECT("RightsKeywords"),MATCH($A12,INDIRECT("RightsKeywords[Right]"),0),3)&amp;"*",INDIRECT("Catalog[Module]"),"none",INDIRECT("Catalog[Catalog]"),"&lt;&gt;Context",INDIRECT("Catalog[Impacted Rights-holders]"),"*"&amp;INDEX(rightsholderkey[],MATCH(I$1,INDIRECT("rightsholderkey[Rights-Holders]"),0),2)&amp;"*"),"-")</f>
        <v>-</v>
      </c>
      <c r="J12" s="70" t="str">
        <f ca="1">IFERROR(AVERAGEIFS(INDIRECT("Catalog[Score]"),INDIRECT("Catalog[Impacted Rights]"),"*"&amp;INDEX(INDIRECT("RightsKeywords"),MATCH($A12,INDIRECT("RightsKeywords[Right]"),0),3)&amp;"*",INDIRECT("Catalog[Module]"),"none",INDIRECT("Catalog[Catalog]"),"&lt;&gt;Context",INDIRECT("Catalog[Impacted Rights-holders]"),"*"&amp;INDEX(rightsholderkey[],MATCH(J$1,INDIRECT("rightsholderkey[Rights-Holders]"),0),2)&amp;"*"),"-")</f>
        <v>-</v>
      </c>
      <c r="K12" s="70" t="str">
        <f ca="1">IFERROR(AVERAGEIFS(INDIRECT("Catalog[Score]"),INDIRECT("Catalog[Impacted Rights]"),"*"&amp;INDEX(INDIRECT("RightsKeywords"),MATCH($A12,INDIRECT("RightsKeywords[Right]"),0),3)&amp;"*",INDIRECT("Catalog[Module]"),"none",INDIRECT("Catalog[Catalog]"),"&lt;&gt;Context",INDIRECT("Catalog[Impacted Rights-holders]"),"*"&amp;INDEX(rightsholderkey[],MATCH(K$1,INDIRECT("rightsholderkey[Rights-Holders]"),0),2)&amp;"*"),"-")</f>
        <v>-</v>
      </c>
      <c r="L12" s="70" t="str">
        <f ca="1">IFERROR(AVERAGEIFS(INDIRECT("Catalog[Score]"),INDIRECT("Catalog[Impacted Rights]"),"*"&amp;INDEX(INDIRECT("RightsKeywords"),MATCH($A12,INDIRECT("RightsKeywords[Right]"),0),3)&amp;"*",INDIRECT("Catalog[Module]"),"none",INDIRECT("Catalog[Catalog]"),"&lt;&gt;Context",INDIRECT("Catalog[Impacted Rights-holders]"),"*"&amp;INDEX(rightsholderkey[],MATCH(L$1,INDIRECT("rightsholderkey[Rights-Holders]"),0),2)&amp;"*"),"-")</f>
        <v>-</v>
      </c>
      <c r="M12" s="70" t="str">
        <f ca="1">IFERROR(AVERAGEIFS(INDIRECT("Catalog[Score]"),INDIRECT("Catalog[Impacted Rights]"),"*"&amp;INDEX(INDIRECT("RightsKeywords"),MATCH($A12,INDIRECT("RightsKeywords[Right]"),0),3)&amp;"*",INDIRECT("Catalog[Module]"),"none",INDIRECT("Catalog[Catalog]"),"&lt;&gt;Context",INDIRECT("Catalog[Impacted Rights-holders]"),"*"&amp;INDEX(rightsholderkey[],MATCH(M$1,INDIRECT("rightsholderkey[Rights-Holders]"),0),2)&amp;"*"),"-")</f>
        <v>-</v>
      </c>
      <c r="N12" s="70" t="str">
        <f ca="1">IFERROR(AVERAGEIFS(INDIRECT("Catalog[Score]"),INDIRECT("Catalog[Impacted Rights]"),"*"&amp;INDEX(INDIRECT("RightsKeywords"),MATCH($A12,INDIRECT("RightsKeywords[Right]"),0),3)&amp;"*",INDIRECT("Catalog[Module]"),"none",INDIRECT("Catalog[Catalog]"),"&lt;&gt;Context",INDIRECT("Catalog[Impacted Rights-holders]"),"*"&amp;INDEX(rightsholderkey[],MATCH(N$1,INDIRECT("rightsholderkey[Rights-Holders]"),0),2)&amp;"*"),"-")</f>
        <v>-</v>
      </c>
      <c r="O12" s="70" t="str">
        <f ca="1">IFERROR(AVERAGEIFS(INDIRECT("Catalog[Score]"),INDIRECT("Catalog[Impacted Rights]"),"*"&amp;INDEX(INDIRECT("RightsKeywords"),MATCH($A12,INDIRECT("RightsKeywords[Right]"),0),3)&amp;"*",INDIRECT("Catalog[Module]"),"none",INDIRECT("Catalog[Catalog]"),"&lt;&gt;Context",INDIRECT("Catalog[Impacted Rights-holders]"),"*"&amp;INDEX(rightsholderkey[],MATCH(O$1,INDIRECT("rightsholderkey[Rights-Holders]"),0),2)&amp;"*"),"-")</f>
        <v>-</v>
      </c>
      <c r="P12" s="70" t="str">
        <f ca="1">IFERROR(AVERAGEIFS(INDIRECT("Catalog[Score]"),INDIRECT("Catalog[Impacted Rights]"),"*"&amp;INDEX(INDIRECT("RightsKeywords"),MATCH($A12,INDIRECT("RightsKeywords[Right]"),0),3)&amp;"*",INDIRECT("Catalog[Module]"),"none",INDIRECT("Catalog[Catalog]"),"&lt;&gt;Context",INDIRECT("Catalog[Impacted Rights-holders]"),"*"&amp;INDEX(rightsholderkey[],MATCH(P$1,INDIRECT("rightsholderkey[Rights-Holders]"),0),2)&amp;"*"),"-")</f>
        <v>-</v>
      </c>
      <c r="Q12" s="70" t="str">
        <f ca="1">IFERROR(AVERAGEIFS(INDIRECT("Catalog[Score]"),INDIRECT("Catalog[Impacted Rights]"),"*"&amp;INDEX(INDIRECT("RightsKeywords"),MATCH($A12,INDIRECT("RightsKeywords[Right]"),0),3)&amp;"*",INDIRECT("Catalog[Module]"),"none",INDIRECT("Catalog[Catalog]"),"&lt;&gt;Context",INDIRECT("Catalog[Impacted Rights-holders]"),"*"&amp;INDEX(rightsholderkey[],MATCH(Q$1,INDIRECT("rightsholderkey[Rights-Holders]"),0),2)&amp;"*"),"-")</f>
        <v>-</v>
      </c>
      <c r="R12" s="70" t="str">
        <f ca="1">IFERROR(AVERAGEIFS(INDIRECT("Catalog[Score]"),INDIRECT("Catalog[Impacted Rights]"),"*"&amp;INDEX(INDIRECT("RightsKeywords"),MATCH($A12,INDIRECT("RightsKeywords[Right]"),0),3)&amp;"*",INDIRECT("Catalog[Module]"),"none",INDIRECT("Catalog[Catalog]"),"&lt;&gt;Context",INDIRECT("Catalog[Impacted Rights-holders]"),"*"&amp;INDEX(rightsholderkey[],MATCH(R$1,INDIRECT("rightsholderkey[Rights-Holders]"),0),2)&amp;"*"),"-")</f>
        <v>-</v>
      </c>
      <c r="S12" s="70" t="str">
        <f ca="1">IFERROR(AVERAGEIFS(INDIRECT("Catalog[Score]"),INDIRECT("Catalog[Impacted Rights]"),"*"&amp;INDEX(INDIRECT("RightsKeywords"),MATCH($A12,INDIRECT("RightsKeywords[Right]"),0),3)&amp;"*",INDIRECT("Catalog[Module]"),"none",INDIRECT("Catalog[Catalog]"),"&lt;&gt;Context",INDIRECT("Catalog[Impacted Rights-holders]"),"*"&amp;INDEX(rightsholderkey[],MATCH(S$1,INDIRECT("rightsholderkey[Rights-Holders]"),0),2)&amp;"*"),"-")</f>
        <v>-</v>
      </c>
      <c r="T12" s="70" t="str">
        <f ca="1">IFERROR(AVERAGEIFS(INDIRECT("Catalog[Score]"),INDIRECT("Catalog[Impacted Rights]"),"*"&amp;INDEX(INDIRECT("RightsKeywords"),MATCH($A12,INDIRECT("RightsKeywords[Right]"),0),3)&amp;"*",INDIRECT("Catalog[Module]"),"none",INDIRECT("Catalog[Catalog]"),"&lt;&gt;Context",INDIRECT("Catalog[Impacted Rights-holders]"),"*"&amp;INDEX(rightsholderkey[],MATCH(T$1,INDIRECT("rightsholderkey[Rights-Holders]"),0),2)&amp;"*"),"-")</f>
        <v>-</v>
      </c>
      <c r="U12" s="70" t="str">
        <f ca="1">IFERROR(AVERAGEIFS(INDIRECT("Catalog[Score]"),INDIRECT("Catalog[Impacted Rights]"),"*"&amp;INDEX(INDIRECT("RightsKeywords"),MATCH($A12,INDIRECT("RightsKeywords[Right]"),0),3)&amp;"*",INDIRECT("Catalog[Module]"),"none",INDIRECT("Catalog[Catalog]"),"&lt;&gt;Context",INDIRECT("Catalog[Impacted Rights-holders]"),"*"&amp;INDEX(rightsholderkey[],MATCH(U$1,INDIRECT("rightsholderkey[Rights-Holders]"),0),2)&amp;"*"),"-")</f>
        <v>-</v>
      </c>
      <c r="V12" s="70" t="str">
        <f ca="1">IFERROR(AVERAGEIFS(INDIRECT("Catalog[Score]"),INDIRECT("Catalog[Impacted Rights]"),"*"&amp;INDEX(INDIRECT("RightsKeywords"),MATCH($A12,INDIRECT("RightsKeywords[Right]"),0),3)&amp;"*",INDIRECT("Catalog[Module]"),"none",INDIRECT("Catalog[Catalog]"),"&lt;&gt;Context",INDIRECT("Catalog[Impacted Rights-holders]"),"*"&amp;INDEX(rightsholderkey[],MATCH(V$1,INDIRECT("rightsholderkey[Rights-Holders]"),0),2)&amp;"*"),"-")</f>
        <v>-</v>
      </c>
      <c r="W12" s="70" t="str">
        <f ca="1">IFERROR(AVERAGEIFS(INDIRECT("Catalog[Score]"),INDIRECT("Catalog[Impacted Rights]"),"*"&amp;INDEX(INDIRECT("RightsKeywords"),MATCH($A12,INDIRECT("RightsKeywords[Right]"),0),3)&amp;"*",INDIRECT("Catalog[Module]"),"none",INDIRECT("Catalog[Catalog]"),"&lt;&gt;Context",INDIRECT("Catalog[Impacted Rights-holders]"),"*"&amp;INDEX(rightsholderkey[],MATCH(W$1,INDIRECT("rightsholderkey[Rights-Holders]"),0),2)&amp;"*"),"-")</f>
        <v>-</v>
      </c>
      <c r="X12" s="70" t="str">
        <f ca="1">IFERROR(AVERAGEIFS(INDIRECT("Catalog[Score]"),INDIRECT("Catalog[Impacted Rights]"),"*"&amp;INDEX(INDIRECT("RightsKeywords"),MATCH($A12,INDIRECT("RightsKeywords[Right]"),0),3)&amp;"*",INDIRECT("Catalog[Module]"),"none",INDIRECT("Catalog[Catalog]"),"&lt;&gt;Context",INDIRECT("Catalog[Impacted Rights-holders]"),"*"&amp;INDEX(rightsholderkey[],MATCH(X$1,INDIRECT("rightsholderkey[Rights-Holders]"),0),2)&amp;"*"),"-")</f>
        <v>-</v>
      </c>
      <c r="Y12" s="70" t="str">
        <f ca="1">IFERROR(AVERAGEIFS(INDIRECT("Catalog[Score]"),INDIRECT("Catalog[Impacted Rights]"),"*"&amp;INDEX(INDIRECT("RightsKeywords"),MATCH($A12,INDIRECT("RightsKeywords[Right]"),0),3)&amp;"*",INDIRECT("Catalog[Module]"),"none",INDIRECT("Catalog[Catalog]"),"&lt;&gt;Context",INDIRECT("Catalog[Impacted Rights-holders]"),"*"&amp;INDEX(rightsholderkey[],MATCH(Y$1,INDIRECT("rightsholderkey[Rights-Holders]"),0),2)&amp;"*"),"-")</f>
        <v>-</v>
      </c>
      <c r="Z12" s="70" t="str">
        <f ca="1">IFERROR(AVERAGEIFS(INDIRECT("Catalog[Score]"),INDIRECT("Catalog[Impacted Rights]"),"*"&amp;INDEX(INDIRECT("RightsKeywords"),MATCH($A12,INDIRECT("RightsKeywords[Right]"),0),3)&amp;"*",INDIRECT("Catalog[Module]"),"none",INDIRECT("Catalog[Catalog]"),"&lt;&gt;Context",INDIRECT("Catalog[Impacted Rights-holders]"),"*"&amp;INDEX(rightsholderkey[],MATCH(Z$1,INDIRECT("rightsholderkey[Rights-Holders]"),0),2)&amp;"*"),"-")</f>
        <v>-</v>
      </c>
      <c r="AA12" s="70" t="str">
        <f ca="1">IFERROR(AVERAGEIFS(INDIRECT("Catalog[Score]"),INDIRECT("Catalog[Impacted Rights]"),"*"&amp;INDEX(INDIRECT("RightsKeywords"),MATCH($A12,INDIRECT("RightsKeywords[Right]"),0),3)&amp;"*",INDIRECT("Catalog[Module]"),"none",INDIRECT("Catalog[Catalog]"),"&lt;&gt;Context",INDIRECT("Catalog[Impacted Rights-holders]"),"*"&amp;INDEX(rightsholderkey[],MATCH(AA$1,INDIRECT("rightsholderkey[Rights-Holders]"),0),2)&amp;"*"),"-")</f>
        <v>-</v>
      </c>
      <c r="AB12" s="70" t="str">
        <f ca="1">IFERROR(AVERAGEIFS(INDIRECT("Catalog[Score]"),INDIRECT("Catalog[Impacted Rights]"),"*"&amp;INDEX(INDIRECT("RightsKeywords"),MATCH($A12,INDIRECT("RightsKeywords[Right]"),0),3)&amp;"*",INDIRECT("Catalog[Module]"),"none",INDIRECT("Catalog[Catalog]"),"&lt;&gt;Context",INDIRECT("Catalog[Impacted Rights-holders]"),"*"&amp;INDEX(rightsholderkey[],MATCH(AB$1,INDIRECT("rightsholderkey[Rights-Holders]"),0),2)&amp;"*"),"-")</f>
        <v>-</v>
      </c>
      <c r="AC12" s="70" t="str">
        <f ca="1">IFERROR(AVERAGEIFS(INDIRECT("Catalog[Score]"),INDIRECT("Catalog[Impacted Rights]"),"*"&amp;INDEX(INDIRECT("RightsKeywords"),MATCH($A12,INDIRECT("RightsKeywords[Right]"),0),3)&amp;"*",INDIRECT("Catalog[Module]"),"none",INDIRECT("Catalog[Catalog]"),"&lt;&gt;Context",INDIRECT("Catalog[Impacted Rights-holders]"),"*"&amp;INDEX(rightsholderkey[],MATCH(AC$1,INDIRECT("rightsholderkey[Rights-Holders]"),0),2)&amp;"*"),"-")</f>
        <v>-</v>
      </c>
      <c r="AD12" s="70" t="str">
        <f ca="1">IFERROR(AVERAGEIFS(INDIRECT("Catalog[Score]"),INDIRECT("Catalog[Impacted Rights]"),"*"&amp;INDEX(INDIRECT("RightsKeywords"),MATCH($A12,INDIRECT("RightsKeywords[Right]"),0),3)&amp;"*",INDIRECT("Catalog[Module]"),"none",INDIRECT("Catalog[Catalog]"),"&lt;&gt;Context",INDIRECT("Catalog[Impacted Rights-holders]"),"*"&amp;INDEX(rightsholderkey[],MATCH(AD$1,INDIRECT("rightsholderkey[Rights-Holders]"),0),2)&amp;"*"),"-")</f>
        <v>-</v>
      </c>
      <c r="AE12" s="70" t="str">
        <f ca="1">IFERROR(AVERAGEIFS(INDIRECT("Catalog[Score]"),INDIRECT("Catalog[Impacted Rights]"),"*"&amp;INDEX(INDIRECT("RightsKeywords"),MATCH($A12,INDIRECT("RightsKeywords[Right]"),0),3)&amp;"*",INDIRECT("Catalog[Module]"),"none",INDIRECT("Catalog[Catalog]"),"&lt;&gt;Context",INDIRECT("Catalog[Impacted Rights-holders]"),"*"&amp;INDEX(rightsholderkey[],MATCH(AE$1,INDIRECT("rightsholderkey[Rights-Holders]"),0),2)&amp;"*"),"-")</f>
        <v>-</v>
      </c>
      <c r="AF12" s="70" t="str">
        <f ca="1">IFERROR(AVERAGEIFS(INDIRECT("Catalog[Score]"),INDIRECT("Catalog[Impacted Rights]"),"*"&amp;INDEX(INDIRECT("RightsKeywords"),MATCH($A12,INDIRECT("RightsKeywords[Right]"),0),3)&amp;"*",INDIRECT("Catalog[Module]"),"none",INDIRECT("Catalog[Catalog]"),"&lt;&gt;Context",INDIRECT("Catalog[Impacted Rights-holders]"),"*"&amp;INDEX(rightsholderkey[],MATCH(AF$1,INDIRECT("rightsholderkey[Rights-Holders]"),0),2)&amp;"*"),"-")</f>
        <v>-</v>
      </c>
      <c r="AG12" s="70" t="str">
        <f ca="1">IFERROR(AVERAGEIFS(INDIRECT("Catalog[Score]"),INDIRECT("Catalog[Impacted Rights]"),"*"&amp;INDEX(INDIRECT("RightsKeywords"),MATCH($A12,INDIRECT("RightsKeywords[Right]"),0),3)&amp;"*",INDIRECT("Catalog[Module]"),"none",INDIRECT("Catalog[Catalog]"),"&lt;&gt;Context",INDIRECT("Catalog[Impacted Rights-holders]"),"*"&amp;INDEX(rightsholderkey[],MATCH(AG$1,INDIRECT("rightsholderkey[Rights-Holders]"),0),2)&amp;"*"),"-")</f>
        <v>-</v>
      </c>
      <c r="AH12" s="70" t="str">
        <f ca="1">IFERROR(AVERAGEIFS(INDIRECT("Catalog[Score]"),INDIRECT("Catalog[Impacted Rights]"),"*"&amp;INDEX(INDIRECT("RightsKeywords"),MATCH($A12,INDIRECT("RightsKeywords[Right]"),0),3)&amp;"*",INDIRECT("Catalog[Module]"),"none",INDIRECT("Catalog[Catalog]"),"&lt;&gt;Context",INDIRECT("Catalog[Impacted Rights-holders]"),"*"&amp;INDEX(rightsholderkey[],MATCH(AH$1,INDIRECT("rightsholderkey[Rights-Holders]"),0),2)&amp;"*"),"-")</f>
        <v>-</v>
      </c>
      <c r="AI12" s="27"/>
    </row>
    <row r="13" spans="1:35" x14ac:dyDescent="0.35">
      <c r="A13" s="63" t="s">
        <v>274</v>
      </c>
      <c r="B13" s="70" t="str">
        <f ca="1">IFERROR(AVERAGEIFS(INDIRECT("Catalog[Score]"),INDIRECT("Catalog[Impacted Rights]"),"*"&amp;INDEX(INDIRECT("RightsKeywords"),MATCH($A13,INDIRECT("RightsKeywords[Right]"),0),3)&amp;"*",INDIRECT("Catalog[Module]"),"none",INDIRECT("Catalog[Catalog]"),"&lt;&gt;Context",INDIRECT("Catalog[Impacted Rights-holders]"),"*"&amp;INDEX(rightsholderkey[],MATCH(B$1,INDIRECT("rightsholderkey[Rights-Holders]"),0),2)&amp;"*"),"-")</f>
        <v>-</v>
      </c>
      <c r="C13" s="70" t="str">
        <f ca="1">IFERROR(AVERAGEIFS(INDIRECT("Catalog[Score]"),INDIRECT("Catalog[Impacted Rights]"),"*"&amp;INDEX(INDIRECT("RightsKeywords"),MATCH($A13,INDIRECT("RightsKeywords[Right]"),0),3)&amp;"*",INDIRECT("Catalog[Module]"),"none",INDIRECT("Catalog[Catalog]"),"&lt;&gt;Context",INDIRECT("Catalog[Impacted Rights-holders]"),"*"&amp;INDEX(rightsholderkey[],MATCH(C$1,INDIRECT("rightsholderkey[Rights-Holders]"),0),2)&amp;"*"),"-")</f>
        <v>-</v>
      </c>
      <c r="D13" s="70" t="str">
        <f ca="1">IFERROR(AVERAGEIFS(INDIRECT("Catalog[Score]"),INDIRECT("Catalog[Impacted Rights]"),"*"&amp;INDEX(INDIRECT("RightsKeywords"),MATCH($A13,INDIRECT("RightsKeywords[Right]"),0),3)&amp;"*",INDIRECT("Catalog[Module]"),"none",INDIRECT("Catalog[Catalog]"),"&lt;&gt;Context",INDIRECT("Catalog[Impacted Rights-holders]"),"*"&amp;INDEX(rightsholderkey[],MATCH(D$1,INDIRECT("rightsholderkey[Rights-Holders]"),0),2)&amp;"*"),"-")</f>
        <v>-</v>
      </c>
      <c r="E13" s="70" t="str">
        <f ca="1">IFERROR(AVERAGEIFS(INDIRECT("Catalog[Score]"),INDIRECT("Catalog[Impacted Rights]"),"*"&amp;INDEX(INDIRECT("RightsKeywords"),MATCH($A13,INDIRECT("RightsKeywords[Right]"),0),3)&amp;"*",INDIRECT("Catalog[Module]"),"none",INDIRECT("Catalog[Catalog]"),"&lt;&gt;Context",INDIRECT("Catalog[Impacted Rights-holders]"),"*"&amp;INDEX(rightsholderkey[],MATCH(E$1,INDIRECT("rightsholderkey[Rights-Holders]"),0),2)&amp;"*"),"-")</f>
        <v>-</v>
      </c>
      <c r="F13" s="70" t="str">
        <f ca="1">IFERROR(AVERAGEIFS(INDIRECT("Catalog[Score]"),INDIRECT("Catalog[Impacted Rights]"),"*"&amp;INDEX(INDIRECT("RightsKeywords"),MATCH($A13,INDIRECT("RightsKeywords[Right]"),0),3)&amp;"*",INDIRECT("Catalog[Module]"),"none",INDIRECT("Catalog[Catalog]"),"&lt;&gt;Context",INDIRECT("Catalog[Impacted Rights-holders]"),"*"&amp;INDEX(rightsholderkey[],MATCH(F$1,INDIRECT("rightsholderkey[Rights-Holders]"),0),2)&amp;"*"),"-")</f>
        <v>-</v>
      </c>
      <c r="G13" s="70" t="str">
        <f ca="1">IFERROR(AVERAGEIFS(INDIRECT("Catalog[Score]"),INDIRECT("Catalog[Impacted Rights]"),"*"&amp;INDEX(INDIRECT("RightsKeywords"),MATCH($A13,INDIRECT("RightsKeywords[Right]"),0),3)&amp;"*",INDIRECT("Catalog[Module]"),"none",INDIRECT("Catalog[Catalog]"),"&lt;&gt;Context",INDIRECT("Catalog[Impacted Rights-holders]"),"*"&amp;INDEX(rightsholderkey[],MATCH(G$1,INDIRECT("rightsholderkey[Rights-Holders]"),0),2)&amp;"*"),"-")</f>
        <v>-</v>
      </c>
      <c r="H13" s="70" t="str">
        <f ca="1">IFERROR(AVERAGEIFS(INDIRECT("Catalog[Score]"),INDIRECT("Catalog[Impacted Rights]"),"*"&amp;INDEX(INDIRECT("RightsKeywords"),MATCH($A13,INDIRECT("RightsKeywords[Right]"),0),3)&amp;"*",INDIRECT("Catalog[Module]"),"none",INDIRECT("Catalog[Catalog]"),"&lt;&gt;Context",INDIRECT("Catalog[Impacted Rights-holders]"),"*"&amp;INDEX(rightsholderkey[],MATCH(H$1,INDIRECT("rightsholderkey[Rights-Holders]"),0),2)&amp;"*"),"-")</f>
        <v>-</v>
      </c>
      <c r="I13" s="70" t="str">
        <f ca="1">IFERROR(AVERAGEIFS(INDIRECT("Catalog[Score]"),INDIRECT("Catalog[Impacted Rights]"),"*"&amp;INDEX(INDIRECT("RightsKeywords"),MATCH($A13,INDIRECT("RightsKeywords[Right]"),0),3)&amp;"*",INDIRECT("Catalog[Module]"),"none",INDIRECT("Catalog[Catalog]"),"&lt;&gt;Context",INDIRECT("Catalog[Impacted Rights-holders]"),"*"&amp;INDEX(rightsholderkey[],MATCH(I$1,INDIRECT("rightsholderkey[Rights-Holders]"),0),2)&amp;"*"),"-")</f>
        <v>-</v>
      </c>
      <c r="J13" s="70" t="str">
        <f ca="1">IFERROR(AVERAGEIFS(INDIRECT("Catalog[Score]"),INDIRECT("Catalog[Impacted Rights]"),"*"&amp;INDEX(INDIRECT("RightsKeywords"),MATCH($A13,INDIRECT("RightsKeywords[Right]"),0),3)&amp;"*",INDIRECT("Catalog[Module]"),"none",INDIRECT("Catalog[Catalog]"),"&lt;&gt;Context",INDIRECT("Catalog[Impacted Rights-holders]"),"*"&amp;INDEX(rightsholderkey[],MATCH(J$1,INDIRECT("rightsholderkey[Rights-Holders]"),0),2)&amp;"*"),"-")</f>
        <v>-</v>
      </c>
      <c r="K13" s="70" t="str">
        <f ca="1">IFERROR(AVERAGEIFS(INDIRECT("Catalog[Score]"),INDIRECT("Catalog[Impacted Rights]"),"*"&amp;INDEX(INDIRECT("RightsKeywords"),MATCH($A13,INDIRECT("RightsKeywords[Right]"),0),3)&amp;"*",INDIRECT("Catalog[Module]"),"none",INDIRECT("Catalog[Catalog]"),"&lt;&gt;Context",INDIRECT("Catalog[Impacted Rights-holders]"),"*"&amp;INDEX(rightsholderkey[],MATCH(K$1,INDIRECT("rightsholderkey[Rights-Holders]"),0),2)&amp;"*"),"-")</f>
        <v>-</v>
      </c>
      <c r="L13" s="70" t="str">
        <f ca="1">IFERROR(AVERAGEIFS(INDIRECT("Catalog[Score]"),INDIRECT("Catalog[Impacted Rights]"),"*"&amp;INDEX(INDIRECT("RightsKeywords"),MATCH($A13,INDIRECT("RightsKeywords[Right]"),0),3)&amp;"*",INDIRECT("Catalog[Module]"),"none",INDIRECT("Catalog[Catalog]"),"&lt;&gt;Context",INDIRECT("Catalog[Impacted Rights-holders]"),"*"&amp;INDEX(rightsholderkey[],MATCH(L$1,INDIRECT("rightsholderkey[Rights-Holders]"),0),2)&amp;"*"),"-")</f>
        <v>-</v>
      </c>
      <c r="M13" s="70" t="str">
        <f ca="1">IFERROR(AVERAGEIFS(INDIRECT("Catalog[Score]"),INDIRECT("Catalog[Impacted Rights]"),"*"&amp;INDEX(INDIRECT("RightsKeywords"),MATCH($A13,INDIRECT("RightsKeywords[Right]"),0),3)&amp;"*",INDIRECT("Catalog[Module]"),"none",INDIRECT("Catalog[Catalog]"),"&lt;&gt;Context",INDIRECT("Catalog[Impacted Rights-holders]"),"*"&amp;INDEX(rightsholderkey[],MATCH(M$1,INDIRECT("rightsholderkey[Rights-Holders]"),0),2)&amp;"*"),"-")</f>
        <v>-</v>
      </c>
      <c r="N13" s="70" t="str">
        <f ca="1">IFERROR(AVERAGEIFS(INDIRECT("Catalog[Score]"),INDIRECT("Catalog[Impacted Rights]"),"*"&amp;INDEX(INDIRECT("RightsKeywords"),MATCH($A13,INDIRECT("RightsKeywords[Right]"),0),3)&amp;"*",INDIRECT("Catalog[Module]"),"none",INDIRECT("Catalog[Catalog]"),"&lt;&gt;Context",INDIRECT("Catalog[Impacted Rights-holders]"),"*"&amp;INDEX(rightsholderkey[],MATCH(N$1,INDIRECT("rightsholderkey[Rights-Holders]"),0),2)&amp;"*"),"-")</f>
        <v>-</v>
      </c>
      <c r="O13" s="70" t="str">
        <f ca="1">IFERROR(AVERAGEIFS(INDIRECT("Catalog[Score]"),INDIRECT("Catalog[Impacted Rights]"),"*"&amp;INDEX(INDIRECT("RightsKeywords"),MATCH($A13,INDIRECT("RightsKeywords[Right]"),0),3)&amp;"*",INDIRECT("Catalog[Module]"),"none",INDIRECT("Catalog[Catalog]"),"&lt;&gt;Context",INDIRECT("Catalog[Impacted Rights-holders]"),"*"&amp;INDEX(rightsholderkey[],MATCH(O$1,INDIRECT("rightsholderkey[Rights-Holders]"),0),2)&amp;"*"),"-")</f>
        <v>-</v>
      </c>
      <c r="P13" s="70" t="str">
        <f ca="1">IFERROR(AVERAGEIFS(INDIRECT("Catalog[Score]"),INDIRECT("Catalog[Impacted Rights]"),"*"&amp;INDEX(INDIRECT("RightsKeywords"),MATCH($A13,INDIRECT("RightsKeywords[Right]"),0),3)&amp;"*",INDIRECT("Catalog[Module]"),"none",INDIRECT("Catalog[Catalog]"),"&lt;&gt;Context",INDIRECT("Catalog[Impacted Rights-holders]"),"*"&amp;INDEX(rightsholderkey[],MATCH(P$1,INDIRECT("rightsholderkey[Rights-Holders]"),0),2)&amp;"*"),"-")</f>
        <v>-</v>
      </c>
      <c r="Q13" s="70" t="str">
        <f ca="1">IFERROR(AVERAGEIFS(INDIRECT("Catalog[Score]"),INDIRECT("Catalog[Impacted Rights]"),"*"&amp;INDEX(INDIRECT("RightsKeywords"),MATCH($A13,INDIRECT("RightsKeywords[Right]"),0),3)&amp;"*",INDIRECT("Catalog[Module]"),"none",INDIRECT("Catalog[Catalog]"),"&lt;&gt;Context",INDIRECT("Catalog[Impacted Rights-holders]"),"*"&amp;INDEX(rightsholderkey[],MATCH(Q$1,INDIRECT("rightsholderkey[Rights-Holders]"),0),2)&amp;"*"),"-")</f>
        <v>-</v>
      </c>
      <c r="R13" s="70" t="str">
        <f ca="1">IFERROR(AVERAGEIFS(INDIRECT("Catalog[Score]"),INDIRECT("Catalog[Impacted Rights]"),"*"&amp;INDEX(INDIRECT("RightsKeywords"),MATCH($A13,INDIRECT("RightsKeywords[Right]"),0),3)&amp;"*",INDIRECT("Catalog[Module]"),"none",INDIRECT("Catalog[Catalog]"),"&lt;&gt;Context",INDIRECT("Catalog[Impacted Rights-holders]"),"*"&amp;INDEX(rightsholderkey[],MATCH(R$1,INDIRECT("rightsholderkey[Rights-Holders]"),0),2)&amp;"*"),"-")</f>
        <v>-</v>
      </c>
      <c r="S13" s="70" t="str">
        <f ca="1">IFERROR(AVERAGEIFS(INDIRECT("Catalog[Score]"),INDIRECT("Catalog[Impacted Rights]"),"*"&amp;INDEX(INDIRECT("RightsKeywords"),MATCH($A13,INDIRECT("RightsKeywords[Right]"),0),3)&amp;"*",INDIRECT("Catalog[Module]"),"none",INDIRECT("Catalog[Catalog]"),"&lt;&gt;Context",INDIRECT("Catalog[Impacted Rights-holders]"),"*"&amp;INDEX(rightsholderkey[],MATCH(S$1,INDIRECT("rightsholderkey[Rights-Holders]"),0),2)&amp;"*"),"-")</f>
        <v>-</v>
      </c>
      <c r="T13" s="70" t="str">
        <f ca="1">IFERROR(AVERAGEIFS(INDIRECT("Catalog[Score]"),INDIRECT("Catalog[Impacted Rights]"),"*"&amp;INDEX(INDIRECT("RightsKeywords"),MATCH($A13,INDIRECT("RightsKeywords[Right]"),0),3)&amp;"*",INDIRECT("Catalog[Module]"),"none",INDIRECT("Catalog[Catalog]"),"&lt;&gt;Context",INDIRECT("Catalog[Impacted Rights-holders]"),"*"&amp;INDEX(rightsholderkey[],MATCH(T$1,INDIRECT("rightsholderkey[Rights-Holders]"),0),2)&amp;"*"),"-")</f>
        <v>-</v>
      </c>
      <c r="U13" s="70" t="str">
        <f ca="1">IFERROR(AVERAGEIFS(INDIRECT("Catalog[Score]"),INDIRECT("Catalog[Impacted Rights]"),"*"&amp;INDEX(INDIRECT("RightsKeywords"),MATCH($A13,INDIRECT("RightsKeywords[Right]"),0),3)&amp;"*",INDIRECT("Catalog[Module]"),"none",INDIRECT("Catalog[Catalog]"),"&lt;&gt;Context",INDIRECT("Catalog[Impacted Rights-holders]"),"*"&amp;INDEX(rightsholderkey[],MATCH(U$1,INDIRECT("rightsholderkey[Rights-Holders]"),0),2)&amp;"*"),"-")</f>
        <v>-</v>
      </c>
      <c r="V13" s="70" t="str">
        <f ca="1">IFERROR(AVERAGEIFS(INDIRECT("Catalog[Score]"),INDIRECT("Catalog[Impacted Rights]"),"*"&amp;INDEX(INDIRECT("RightsKeywords"),MATCH($A13,INDIRECT("RightsKeywords[Right]"),0),3)&amp;"*",INDIRECT("Catalog[Module]"),"none",INDIRECT("Catalog[Catalog]"),"&lt;&gt;Context",INDIRECT("Catalog[Impacted Rights-holders]"),"*"&amp;INDEX(rightsholderkey[],MATCH(V$1,INDIRECT("rightsholderkey[Rights-Holders]"),0),2)&amp;"*"),"-")</f>
        <v>-</v>
      </c>
      <c r="W13" s="70" t="str">
        <f ca="1">IFERROR(AVERAGEIFS(INDIRECT("Catalog[Score]"),INDIRECT("Catalog[Impacted Rights]"),"*"&amp;INDEX(INDIRECT("RightsKeywords"),MATCH($A13,INDIRECT("RightsKeywords[Right]"),0),3)&amp;"*",INDIRECT("Catalog[Module]"),"none",INDIRECT("Catalog[Catalog]"),"&lt;&gt;Context",INDIRECT("Catalog[Impacted Rights-holders]"),"*"&amp;INDEX(rightsholderkey[],MATCH(W$1,INDIRECT("rightsholderkey[Rights-Holders]"),0),2)&amp;"*"),"-")</f>
        <v>-</v>
      </c>
      <c r="X13" s="70" t="str">
        <f ca="1">IFERROR(AVERAGEIFS(INDIRECT("Catalog[Score]"),INDIRECT("Catalog[Impacted Rights]"),"*"&amp;INDEX(INDIRECT("RightsKeywords"),MATCH($A13,INDIRECT("RightsKeywords[Right]"),0),3)&amp;"*",INDIRECT("Catalog[Module]"),"none",INDIRECT("Catalog[Catalog]"),"&lt;&gt;Context",INDIRECT("Catalog[Impacted Rights-holders]"),"*"&amp;INDEX(rightsholderkey[],MATCH(X$1,INDIRECT("rightsholderkey[Rights-Holders]"),0),2)&amp;"*"),"-")</f>
        <v>-</v>
      </c>
      <c r="Y13" s="70" t="str">
        <f ca="1">IFERROR(AVERAGEIFS(INDIRECT("Catalog[Score]"),INDIRECT("Catalog[Impacted Rights]"),"*"&amp;INDEX(INDIRECT("RightsKeywords"),MATCH($A13,INDIRECT("RightsKeywords[Right]"),0),3)&amp;"*",INDIRECT("Catalog[Module]"),"none",INDIRECT("Catalog[Catalog]"),"&lt;&gt;Context",INDIRECT("Catalog[Impacted Rights-holders]"),"*"&amp;INDEX(rightsholderkey[],MATCH(Y$1,INDIRECT("rightsholderkey[Rights-Holders]"),0),2)&amp;"*"),"-")</f>
        <v>-</v>
      </c>
      <c r="Z13" s="70" t="str">
        <f ca="1">IFERROR(AVERAGEIFS(INDIRECT("Catalog[Score]"),INDIRECT("Catalog[Impacted Rights]"),"*"&amp;INDEX(INDIRECT("RightsKeywords"),MATCH($A13,INDIRECT("RightsKeywords[Right]"),0),3)&amp;"*",INDIRECT("Catalog[Module]"),"none",INDIRECT("Catalog[Catalog]"),"&lt;&gt;Context",INDIRECT("Catalog[Impacted Rights-holders]"),"*"&amp;INDEX(rightsholderkey[],MATCH(Z$1,INDIRECT("rightsholderkey[Rights-Holders]"),0),2)&amp;"*"),"-")</f>
        <v>-</v>
      </c>
      <c r="AA13" s="70" t="str">
        <f ca="1">IFERROR(AVERAGEIFS(INDIRECT("Catalog[Score]"),INDIRECT("Catalog[Impacted Rights]"),"*"&amp;INDEX(INDIRECT("RightsKeywords"),MATCH($A13,INDIRECT("RightsKeywords[Right]"),0),3)&amp;"*",INDIRECT("Catalog[Module]"),"none",INDIRECT("Catalog[Catalog]"),"&lt;&gt;Context",INDIRECT("Catalog[Impacted Rights-holders]"),"*"&amp;INDEX(rightsholderkey[],MATCH(AA$1,INDIRECT("rightsholderkey[Rights-Holders]"),0),2)&amp;"*"),"-")</f>
        <v>-</v>
      </c>
      <c r="AB13" s="70" t="str">
        <f ca="1">IFERROR(AVERAGEIFS(INDIRECT("Catalog[Score]"),INDIRECT("Catalog[Impacted Rights]"),"*"&amp;INDEX(INDIRECT("RightsKeywords"),MATCH($A13,INDIRECT("RightsKeywords[Right]"),0),3)&amp;"*",INDIRECT("Catalog[Module]"),"none",INDIRECT("Catalog[Catalog]"),"&lt;&gt;Context",INDIRECT("Catalog[Impacted Rights-holders]"),"*"&amp;INDEX(rightsholderkey[],MATCH(AB$1,INDIRECT("rightsholderkey[Rights-Holders]"),0),2)&amp;"*"),"-")</f>
        <v>-</v>
      </c>
      <c r="AC13" s="70" t="str">
        <f ca="1">IFERROR(AVERAGEIFS(INDIRECT("Catalog[Score]"),INDIRECT("Catalog[Impacted Rights]"),"*"&amp;INDEX(INDIRECT("RightsKeywords"),MATCH($A13,INDIRECT("RightsKeywords[Right]"),0),3)&amp;"*",INDIRECT("Catalog[Module]"),"none",INDIRECT("Catalog[Catalog]"),"&lt;&gt;Context",INDIRECT("Catalog[Impacted Rights-holders]"),"*"&amp;INDEX(rightsholderkey[],MATCH(AC$1,INDIRECT("rightsholderkey[Rights-Holders]"),0),2)&amp;"*"),"-")</f>
        <v>-</v>
      </c>
      <c r="AD13" s="70" t="str">
        <f ca="1">IFERROR(AVERAGEIFS(INDIRECT("Catalog[Score]"),INDIRECT("Catalog[Impacted Rights]"),"*"&amp;INDEX(INDIRECT("RightsKeywords"),MATCH($A13,INDIRECT("RightsKeywords[Right]"),0),3)&amp;"*",INDIRECT("Catalog[Module]"),"none",INDIRECT("Catalog[Catalog]"),"&lt;&gt;Context",INDIRECT("Catalog[Impacted Rights-holders]"),"*"&amp;INDEX(rightsholderkey[],MATCH(AD$1,INDIRECT("rightsholderkey[Rights-Holders]"),0),2)&amp;"*"),"-")</f>
        <v>-</v>
      </c>
      <c r="AE13" s="70" t="str">
        <f ca="1">IFERROR(AVERAGEIFS(INDIRECT("Catalog[Score]"),INDIRECT("Catalog[Impacted Rights]"),"*"&amp;INDEX(INDIRECT("RightsKeywords"),MATCH($A13,INDIRECT("RightsKeywords[Right]"),0),3)&amp;"*",INDIRECT("Catalog[Module]"),"none",INDIRECT("Catalog[Catalog]"),"&lt;&gt;Context",INDIRECT("Catalog[Impacted Rights-holders]"),"*"&amp;INDEX(rightsholderkey[],MATCH(AE$1,INDIRECT("rightsholderkey[Rights-Holders]"),0),2)&amp;"*"),"-")</f>
        <v>-</v>
      </c>
      <c r="AF13" s="70" t="str">
        <f ca="1">IFERROR(AVERAGEIFS(INDIRECT("Catalog[Score]"),INDIRECT("Catalog[Impacted Rights]"),"*"&amp;INDEX(INDIRECT("RightsKeywords"),MATCH($A13,INDIRECT("RightsKeywords[Right]"),0),3)&amp;"*",INDIRECT("Catalog[Module]"),"none",INDIRECT("Catalog[Catalog]"),"&lt;&gt;Context",INDIRECT("Catalog[Impacted Rights-holders]"),"*"&amp;INDEX(rightsholderkey[],MATCH(AF$1,INDIRECT("rightsholderkey[Rights-Holders]"),0),2)&amp;"*"),"-")</f>
        <v>-</v>
      </c>
      <c r="AG13" s="70" t="str">
        <f ca="1">IFERROR(AVERAGEIFS(INDIRECT("Catalog[Score]"),INDIRECT("Catalog[Impacted Rights]"),"*"&amp;INDEX(INDIRECT("RightsKeywords"),MATCH($A13,INDIRECT("RightsKeywords[Right]"),0),3)&amp;"*",INDIRECT("Catalog[Module]"),"none",INDIRECT("Catalog[Catalog]"),"&lt;&gt;Context",INDIRECT("Catalog[Impacted Rights-holders]"),"*"&amp;INDEX(rightsholderkey[],MATCH(AG$1,INDIRECT("rightsholderkey[Rights-Holders]"),0),2)&amp;"*"),"-")</f>
        <v>-</v>
      </c>
      <c r="AH13" s="70" t="str">
        <f ca="1">IFERROR(AVERAGEIFS(INDIRECT("Catalog[Score]"),INDIRECT("Catalog[Impacted Rights]"),"*"&amp;INDEX(INDIRECT("RightsKeywords"),MATCH($A13,INDIRECT("RightsKeywords[Right]"),0),3)&amp;"*",INDIRECT("Catalog[Module]"),"none",INDIRECT("Catalog[Catalog]"),"&lt;&gt;Context",INDIRECT("Catalog[Impacted Rights-holders]"),"*"&amp;INDEX(rightsholderkey[],MATCH(AH$1,INDIRECT("rightsholderkey[Rights-Holders]"),0),2)&amp;"*"),"-")</f>
        <v>-</v>
      </c>
      <c r="AI13" s="27"/>
    </row>
    <row r="14" spans="1:35" x14ac:dyDescent="0.35">
      <c r="A14" s="63" t="s">
        <v>275</v>
      </c>
      <c r="B14" s="70" t="str">
        <f ca="1">IFERROR(AVERAGEIFS(INDIRECT("Catalog[Score]"),INDIRECT("Catalog[Impacted Rights]"),"*"&amp;INDEX(INDIRECT("RightsKeywords"),MATCH($A14,INDIRECT("RightsKeywords[Right]"),0),3)&amp;"*",INDIRECT("Catalog[Module]"),"none",INDIRECT("Catalog[Catalog]"),"&lt;&gt;Context",INDIRECT("Catalog[Impacted Rights-holders]"),"*"&amp;INDEX(rightsholderkey[],MATCH(B$1,INDIRECT("rightsholderkey[Rights-Holders]"),0),2)&amp;"*"),"-")</f>
        <v>-</v>
      </c>
      <c r="C14" s="70" t="str">
        <f ca="1">IFERROR(AVERAGEIFS(INDIRECT("Catalog[Score]"),INDIRECT("Catalog[Impacted Rights]"),"*"&amp;INDEX(INDIRECT("RightsKeywords"),MATCH($A14,INDIRECT("RightsKeywords[Right]"),0),3)&amp;"*",INDIRECT("Catalog[Module]"),"none",INDIRECT("Catalog[Catalog]"),"&lt;&gt;Context",INDIRECT("Catalog[Impacted Rights-holders]"),"*"&amp;INDEX(rightsholderkey[],MATCH(C$1,INDIRECT("rightsholderkey[Rights-Holders]"),0),2)&amp;"*"),"-")</f>
        <v>-</v>
      </c>
      <c r="D14" s="70" t="str">
        <f ca="1">IFERROR(AVERAGEIFS(INDIRECT("Catalog[Score]"),INDIRECT("Catalog[Impacted Rights]"),"*"&amp;INDEX(INDIRECT("RightsKeywords"),MATCH($A14,INDIRECT("RightsKeywords[Right]"),0),3)&amp;"*",INDIRECT("Catalog[Module]"),"none",INDIRECT("Catalog[Catalog]"),"&lt;&gt;Context",INDIRECT("Catalog[Impacted Rights-holders]"),"*"&amp;INDEX(rightsholderkey[],MATCH(D$1,INDIRECT("rightsholderkey[Rights-Holders]"),0),2)&amp;"*"),"-")</f>
        <v>-</v>
      </c>
      <c r="E14" s="70" t="str">
        <f ca="1">IFERROR(AVERAGEIFS(INDIRECT("Catalog[Score]"),INDIRECT("Catalog[Impacted Rights]"),"*"&amp;INDEX(INDIRECT("RightsKeywords"),MATCH($A14,INDIRECT("RightsKeywords[Right]"),0),3)&amp;"*",INDIRECT("Catalog[Module]"),"none",INDIRECT("Catalog[Catalog]"),"&lt;&gt;Context",INDIRECT("Catalog[Impacted Rights-holders]"),"*"&amp;INDEX(rightsholderkey[],MATCH(E$1,INDIRECT("rightsholderkey[Rights-Holders]"),0),2)&amp;"*"),"-")</f>
        <v>-</v>
      </c>
      <c r="F14" s="70" t="str">
        <f ca="1">IFERROR(AVERAGEIFS(INDIRECT("Catalog[Score]"),INDIRECT("Catalog[Impacted Rights]"),"*"&amp;INDEX(INDIRECT("RightsKeywords"),MATCH($A14,INDIRECT("RightsKeywords[Right]"),0),3)&amp;"*",INDIRECT("Catalog[Module]"),"none",INDIRECT("Catalog[Catalog]"),"&lt;&gt;Context",INDIRECT("Catalog[Impacted Rights-holders]"),"*"&amp;INDEX(rightsholderkey[],MATCH(F$1,INDIRECT("rightsholderkey[Rights-Holders]"),0),2)&amp;"*"),"-")</f>
        <v>-</v>
      </c>
      <c r="G14" s="70" t="str">
        <f ca="1">IFERROR(AVERAGEIFS(INDIRECT("Catalog[Score]"),INDIRECT("Catalog[Impacted Rights]"),"*"&amp;INDEX(INDIRECT("RightsKeywords"),MATCH($A14,INDIRECT("RightsKeywords[Right]"),0),3)&amp;"*",INDIRECT("Catalog[Module]"),"none",INDIRECT("Catalog[Catalog]"),"&lt;&gt;Context",INDIRECT("Catalog[Impacted Rights-holders]"),"*"&amp;INDEX(rightsholderkey[],MATCH(G$1,INDIRECT("rightsholderkey[Rights-Holders]"),0),2)&amp;"*"),"-")</f>
        <v>-</v>
      </c>
      <c r="H14" s="70" t="str">
        <f ca="1">IFERROR(AVERAGEIFS(INDIRECT("Catalog[Score]"),INDIRECT("Catalog[Impacted Rights]"),"*"&amp;INDEX(INDIRECT("RightsKeywords"),MATCH($A14,INDIRECT("RightsKeywords[Right]"),0),3)&amp;"*",INDIRECT("Catalog[Module]"),"none",INDIRECT("Catalog[Catalog]"),"&lt;&gt;Context",INDIRECT("Catalog[Impacted Rights-holders]"),"*"&amp;INDEX(rightsholderkey[],MATCH(H$1,INDIRECT("rightsholderkey[Rights-Holders]"),0),2)&amp;"*"),"-")</f>
        <v>-</v>
      </c>
      <c r="I14" s="70" t="str">
        <f ca="1">IFERROR(AVERAGEIFS(INDIRECT("Catalog[Score]"),INDIRECT("Catalog[Impacted Rights]"),"*"&amp;INDEX(INDIRECT("RightsKeywords"),MATCH($A14,INDIRECT("RightsKeywords[Right]"),0),3)&amp;"*",INDIRECT("Catalog[Module]"),"none",INDIRECT("Catalog[Catalog]"),"&lt;&gt;Context",INDIRECT("Catalog[Impacted Rights-holders]"),"*"&amp;INDEX(rightsholderkey[],MATCH(I$1,INDIRECT("rightsholderkey[Rights-Holders]"),0),2)&amp;"*"),"-")</f>
        <v>-</v>
      </c>
      <c r="J14" s="70" t="str">
        <f ca="1">IFERROR(AVERAGEIFS(INDIRECT("Catalog[Score]"),INDIRECT("Catalog[Impacted Rights]"),"*"&amp;INDEX(INDIRECT("RightsKeywords"),MATCH($A14,INDIRECT("RightsKeywords[Right]"),0),3)&amp;"*",INDIRECT("Catalog[Module]"),"none",INDIRECT("Catalog[Catalog]"),"&lt;&gt;Context",INDIRECT("Catalog[Impacted Rights-holders]"),"*"&amp;INDEX(rightsholderkey[],MATCH(J$1,INDIRECT("rightsholderkey[Rights-Holders]"),0),2)&amp;"*"),"-")</f>
        <v>-</v>
      </c>
      <c r="K14" s="70" t="str">
        <f ca="1">IFERROR(AVERAGEIFS(INDIRECT("Catalog[Score]"),INDIRECT("Catalog[Impacted Rights]"),"*"&amp;INDEX(INDIRECT("RightsKeywords"),MATCH($A14,INDIRECT("RightsKeywords[Right]"),0),3)&amp;"*",INDIRECT("Catalog[Module]"),"none",INDIRECT("Catalog[Catalog]"),"&lt;&gt;Context",INDIRECT("Catalog[Impacted Rights-holders]"),"*"&amp;INDEX(rightsholderkey[],MATCH(K$1,INDIRECT("rightsholderkey[Rights-Holders]"),0),2)&amp;"*"),"-")</f>
        <v>-</v>
      </c>
      <c r="L14" s="70" t="str">
        <f ca="1">IFERROR(AVERAGEIFS(INDIRECT("Catalog[Score]"),INDIRECT("Catalog[Impacted Rights]"),"*"&amp;INDEX(INDIRECT("RightsKeywords"),MATCH($A14,INDIRECT("RightsKeywords[Right]"),0),3)&amp;"*",INDIRECT("Catalog[Module]"),"none",INDIRECT("Catalog[Catalog]"),"&lt;&gt;Context",INDIRECT("Catalog[Impacted Rights-holders]"),"*"&amp;INDEX(rightsholderkey[],MATCH(L$1,INDIRECT("rightsholderkey[Rights-Holders]"),0),2)&amp;"*"),"-")</f>
        <v>-</v>
      </c>
      <c r="M14" s="70" t="str">
        <f ca="1">IFERROR(AVERAGEIFS(INDIRECT("Catalog[Score]"),INDIRECT("Catalog[Impacted Rights]"),"*"&amp;INDEX(INDIRECT("RightsKeywords"),MATCH($A14,INDIRECT("RightsKeywords[Right]"),0),3)&amp;"*",INDIRECT("Catalog[Module]"),"none",INDIRECT("Catalog[Catalog]"),"&lt;&gt;Context",INDIRECT("Catalog[Impacted Rights-holders]"),"*"&amp;INDEX(rightsholderkey[],MATCH(M$1,INDIRECT("rightsholderkey[Rights-Holders]"),0),2)&amp;"*"),"-")</f>
        <v>-</v>
      </c>
      <c r="N14" s="70" t="str">
        <f ca="1">IFERROR(AVERAGEIFS(INDIRECT("Catalog[Score]"),INDIRECT("Catalog[Impacted Rights]"),"*"&amp;INDEX(INDIRECT("RightsKeywords"),MATCH($A14,INDIRECT("RightsKeywords[Right]"),0),3)&amp;"*",INDIRECT("Catalog[Module]"),"none",INDIRECT("Catalog[Catalog]"),"&lt;&gt;Context",INDIRECT("Catalog[Impacted Rights-holders]"),"*"&amp;INDEX(rightsholderkey[],MATCH(N$1,INDIRECT("rightsholderkey[Rights-Holders]"),0),2)&amp;"*"),"-")</f>
        <v>-</v>
      </c>
      <c r="O14" s="70" t="str">
        <f ca="1">IFERROR(AVERAGEIFS(INDIRECT("Catalog[Score]"),INDIRECT("Catalog[Impacted Rights]"),"*"&amp;INDEX(INDIRECT("RightsKeywords"),MATCH($A14,INDIRECT("RightsKeywords[Right]"),0),3)&amp;"*",INDIRECT("Catalog[Module]"),"none",INDIRECT("Catalog[Catalog]"),"&lt;&gt;Context",INDIRECT("Catalog[Impacted Rights-holders]"),"*"&amp;INDEX(rightsholderkey[],MATCH(O$1,INDIRECT("rightsholderkey[Rights-Holders]"),0),2)&amp;"*"),"-")</f>
        <v>-</v>
      </c>
      <c r="P14" s="70" t="str">
        <f ca="1">IFERROR(AVERAGEIFS(INDIRECT("Catalog[Score]"),INDIRECT("Catalog[Impacted Rights]"),"*"&amp;INDEX(INDIRECT("RightsKeywords"),MATCH($A14,INDIRECT("RightsKeywords[Right]"),0),3)&amp;"*",INDIRECT("Catalog[Module]"),"none",INDIRECT("Catalog[Catalog]"),"&lt;&gt;Context",INDIRECT("Catalog[Impacted Rights-holders]"),"*"&amp;INDEX(rightsholderkey[],MATCH(P$1,INDIRECT("rightsholderkey[Rights-Holders]"),0),2)&amp;"*"),"-")</f>
        <v>-</v>
      </c>
      <c r="Q14" s="70" t="str">
        <f ca="1">IFERROR(AVERAGEIFS(INDIRECT("Catalog[Score]"),INDIRECT("Catalog[Impacted Rights]"),"*"&amp;INDEX(INDIRECT("RightsKeywords"),MATCH($A14,INDIRECT("RightsKeywords[Right]"),0),3)&amp;"*",INDIRECT("Catalog[Module]"),"none",INDIRECT("Catalog[Catalog]"),"&lt;&gt;Context",INDIRECT("Catalog[Impacted Rights-holders]"),"*"&amp;INDEX(rightsholderkey[],MATCH(Q$1,INDIRECT("rightsholderkey[Rights-Holders]"),0),2)&amp;"*"),"-")</f>
        <v>-</v>
      </c>
      <c r="R14" s="70" t="str">
        <f ca="1">IFERROR(AVERAGEIFS(INDIRECT("Catalog[Score]"),INDIRECT("Catalog[Impacted Rights]"),"*"&amp;INDEX(INDIRECT("RightsKeywords"),MATCH($A14,INDIRECT("RightsKeywords[Right]"),0),3)&amp;"*",INDIRECT("Catalog[Module]"),"none",INDIRECT("Catalog[Catalog]"),"&lt;&gt;Context",INDIRECT("Catalog[Impacted Rights-holders]"),"*"&amp;INDEX(rightsholderkey[],MATCH(R$1,INDIRECT("rightsholderkey[Rights-Holders]"),0),2)&amp;"*"),"-")</f>
        <v>-</v>
      </c>
      <c r="S14" s="70" t="str">
        <f ca="1">IFERROR(AVERAGEIFS(INDIRECT("Catalog[Score]"),INDIRECT("Catalog[Impacted Rights]"),"*"&amp;INDEX(INDIRECT("RightsKeywords"),MATCH($A14,INDIRECT("RightsKeywords[Right]"),0),3)&amp;"*",INDIRECT("Catalog[Module]"),"none",INDIRECT("Catalog[Catalog]"),"&lt;&gt;Context",INDIRECT("Catalog[Impacted Rights-holders]"),"*"&amp;INDEX(rightsholderkey[],MATCH(S$1,INDIRECT("rightsholderkey[Rights-Holders]"),0),2)&amp;"*"),"-")</f>
        <v>-</v>
      </c>
      <c r="T14" s="70" t="str">
        <f ca="1">IFERROR(AVERAGEIFS(INDIRECT("Catalog[Score]"),INDIRECT("Catalog[Impacted Rights]"),"*"&amp;INDEX(INDIRECT("RightsKeywords"),MATCH($A14,INDIRECT("RightsKeywords[Right]"),0),3)&amp;"*",INDIRECT("Catalog[Module]"),"none",INDIRECT("Catalog[Catalog]"),"&lt;&gt;Context",INDIRECT("Catalog[Impacted Rights-holders]"),"*"&amp;INDEX(rightsholderkey[],MATCH(T$1,INDIRECT("rightsholderkey[Rights-Holders]"),0),2)&amp;"*"),"-")</f>
        <v>-</v>
      </c>
      <c r="U14" s="70" t="str">
        <f ca="1">IFERROR(AVERAGEIFS(INDIRECT("Catalog[Score]"),INDIRECT("Catalog[Impacted Rights]"),"*"&amp;INDEX(INDIRECT("RightsKeywords"),MATCH($A14,INDIRECT("RightsKeywords[Right]"),0),3)&amp;"*",INDIRECT("Catalog[Module]"),"none",INDIRECT("Catalog[Catalog]"),"&lt;&gt;Context",INDIRECT("Catalog[Impacted Rights-holders]"),"*"&amp;INDEX(rightsholderkey[],MATCH(U$1,INDIRECT("rightsholderkey[Rights-Holders]"),0),2)&amp;"*"),"-")</f>
        <v>-</v>
      </c>
      <c r="V14" s="70" t="str">
        <f ca="1">IFERROR(AVERAGEIFS(INDIRECT("Catalog[Score]"),INDIRECT("Catalog[Impacted Rights]"),"*"&amp;INDEX(INDIRECT("RightsKeywords"),MATCH($A14,INDIRECT("RightsKeywords[Right]"),0),3)&amp;"*",INDIRECT("Catalog[Module]"),"none",INDIRECT("Catalog[Catalog]"),"&lt;&gt;Context",INDIRECT("Catalog[Impacted Rights-holders]"),"*"&amp;INDEX(rightsholderkey[],MATCH(V$1,INDIRECT("rightsholderkey[Rights-Holders]"),0),2)&amp;"*"),"-")</f>
        <v>-</v>
      </c>
      <c r="W14" s="70" t="str">
        <f ca="1">IFERROR(AVERAGEIFS(INDIRECT("Catalog[Score]"),INDIRECT("Catalog[Impacted Rights]"),"*"&amp;INDEX(INDIRECT("RightsKeywords"),MATCH($A14,INDIRECT("RightsKeywords[Right]"),0),3)&amp;"*",INDIRECT("Catalog[Module]"),"none",INDIRECT("Catalog[Catalog]"),"&lt;&gt;Context",INDIRECT("Catalog[Impacted Rights-holders]"),"*"&amp;INDEX(rightsholderkey[],MATCH(W$1,INDIRECT("rightsholderkey[Rights-Holders]"),0),2)&amp;"*"),"-")</f>
        <v>-</v>
      </c>
      <c r="X14" s="70" t="str">
        <f ca="1">IFERROR(AVERAGEIFS(INDIRECT("Catalog[Score]"),INDIRECT("Catalog[Impacted Rights]"),"*"&amp;INDEX(INDIRECT("RightsKeywords"),MATCH($A14,INDIRECT("RightsKeywords[Right]"),0),3)&amp;"*",INDIRECT("Catalog[Module]"),"none",INDIRECT("Catalog[Catalog]"),"&lt;&gt;Context",INDIRECT("Catalog[Impacted Rights-holders]"),"*"&amp;INDEX(rightsholderkey[],MATCH(X$1,INDIRECT("rightsholderkey[Rights-Holders]"),0),2)&amp;"*"),"-")</f>
        <v>-</v>
      </c>
      <c r="Y14" s="70" t="str">
        <f ca="1">IFERROR(AVERAGEIFS(INDIRECT("Catalog[Score]"),INDIRECT("Catalog[Impacted Rights]"),"*"&amp;INDEX(INDIRECT("RightsKeywords"),MATCH($A14,INDIRECT("RightsKeywords[Right]"),0),3)&amp;"*",INDIRECT("Catalog[Module]"),"none",INDIRECT("Catalog[Catalog]"),"&lt;&gt;Context",INDIRECT("Catalog[Impacted Rights-holders]"),"*"&amp;INDEX(rightsholderkey[],MATCH(Y$1,INDIRECT("rightsholderkey[Rights-Holders]"),0),2)&amp;"*"),"-")</f>
        <v>-</v>
      </c>
      <c r="Z14" s="70" t="str">
        <f ca="1">IFERROR(AVERAGEIFS(INDIRECT("Catalog[Score]"),INDIRECT("Catalog[Impacted Rights]"),"*"&amp;INDEX(INDIRECT("RightsKeywords"),MATCH($A14,INDIRECT("RightsKeywords[Right]"),0),3)&amp;"*",INDIRECT("Catalog[Module]"),"none",INDIRECT("Catalog[Catalog]"),"&lt;&gt;Context",INDIRECT("Catalog[Impacted Rights-holders]"),"*"&amp;INDEX(rightsholderkey[],MATCH(Z$1,INDIRECT("rightsholderkey[Rights-Holders]"),0),2)&amp;"*"),"-")</f>
        <v>-</v>
      </c>
      <c r="AA14" s="70" t="str">
        <f ca="1">IFERROR(AVERAGEIFS(INDIRECT("Catalog[Score]"),INDIRECT("Catalog[Impacted Rights]"),"*"&amp;INDEX(INDIRECT("RightsKeywords"),MATCH($A14,INDIRECT("RightsKeywords[Right]"),0),3)&amp;"*",INDIRECT("Catalog[Module]"),"none",INDIRECT("Catalog[Catalog]"),"&lt;&gt;Context",INDIRECT("Catalog[Impacted Rights-holders]"),"*"&amp;INDEX(rightsholderkey[],MATCH(AA$1,INDIRECT("rightsholderkey[Rights-Holders]"),0),2)&amp;"*"),"-")</f>
        <v>-</v>
      </c>
      <c r="AB14" s="70" t="str">
        <f ca="1">IFERROR(AVERAGEIFS(INDIRECT("Catalog[Score]"),INDIRECT("Catalog[Impacted Rights]"),"*"&amp;INDEX(INDIRECT("RightsKeywords"),MATCH($A14,INDIRECT("RightsKeywords[Right]"),0),3)&amp;"*",INDIRECT("Catalog[Module]"),"none",INDIRECT("Catalog[Catalog]"),"&lt;&gt;Context",INDIRECT("Catalog[Impacted Rights-holders]"),"*"&amp;INDEX(rightsholderkey[],MATCH(AB$1,INDIRECT("rightsholderkey[Rights-Holders]"),0),2)&amp;"*"),"-")</f>
        <v>-</v>
      </c>
      <c r="AC14" s="70" t="str">
        <f ca="1">IFERROR(AVERAGEIFS(INDIRECT("Catalog[Score]"),INDIRECT("Catalog[Impacted Rights]"),"*"&amp;INDEX(INDIRECT("RightsKeywords"),MATCH($A14,INDIRECT("RightsKeywords[Right]"),0),3)&amp;"*",INDIRECT("Catalog[Module]"),"none",INDIRECT("Catalog[Catalog]"),"&lt;&gt;Context",INDIRECT("Catalog[Impacted Rights-holders]"),"*"&amp;INDEX(rightsholderkey[],MATCH(AC$1,INDIRECT("rightsholderkey[Rights-Holders]"),0),2)&amp;"*"),"-")</f>
        <v>-</v>
      </c>
      <c r="AD14" s="70" t="str">
        <f ca="1">IFERROR(AVERAGEIFS(INDIRECT("Catalog[Score]"),INDIRECT("Catalog[Impacted Rights]"),"*"&amp;INDEX(INDIRECT("RightsKeywords"),MATCH($A14,INDIRECT("RightsKeywords[Right]"),0),3)&amp;"*",INDIRECT("Catalog[Module]"),"none",INDIRECT("Catalog[Catalog]"),"&lt;&gt;Context",INDIRECT("Catalog[Impacted Rights-holders]"),"*"&amp;INDEX(rightsholderkey[],MATCH(AD$1,INDIRECT("rightsholderkey[Rights-Holders]"),0),2)&amp;"*"),"-")</f>
        <v>-</v>
      </c>
      <c r="AE14" s="70" t="str">
        <f ca="1">IFERROR(AVERAGEIFS(INDIRECT("Catalog[Score]"),INDIRECT("Catalog[Impacted Rights]"),"*"&amp;INDEX(INDIRECT("RightsKeywords"),MATCH($A14,INDIRECT("RightsKeywords[Right]"),0),3)&amp;"*",INDIRECT("Catalog[Module]"),"none",INDIRECT("Catalog[Catalog]"),"&lt;&gt;Context",INDIRECT("Catalog[Impacted Rights-holders]"),"*"&amp;INDEX(rightsholderkey[],MATCH(AE$1,INDIRECT("rightsholderkey[Rights-Holders]"),0),2)&amp;"*"),"-")</f>
        <v>-</v>
      </c>
      <c r="AF14" s="70" t="str">
        <f ca="1">IFERROR(AVERAGEIFS(INDIRECT("Catalog[Score]"),INDIRECT("Catalog[Impacted Rights]"),"*"&amp;INDEX(INDIRECT("RightsKeywords"),MATCH($A14,INDIRECT("RightsKeywords[Right]"),0),3)&amp;"*",INDIRECT("Catalog[Module]"),"none",INDIRECT("Catalog[Catalog]"),"&lt;&gt;Context",INDIRECT("Catalog[Impacted Rights-holders]"),"*"&amp;INDEX(rightsholderkey[],MATCH(AF$1,INDIRECT("rightsholderkey[Rights-Holders]"),0),2)&amp;"*"),"-")</f>
        <v>-</v>
      </c>
      <c r="AG14" s="70" t="str">
        <f ca="1">IFERROR(AVERAGEIFS(INDIRECT("Catalog[Score]"),INDIRECT("Catalog[Impacted Rights]"),"*"&amp;INDEX(INDIRECT("RightsKeywords"),MATCH($A14,INDIRECT("RightsKeywords[Right]"),0),3)&amp;"*",INDIRECT("Catalog[Module]"),"none",INDIRECT("Catalog[Catalog]"),"&lt;&gt;Context",INDIRECT("Catalog[Impacted Rights-holders]"),"*"&amp;INDEX(rightsholderkey[],MATCH(AG$1,INDIRECT("rightsholderkey[Rights-Holders]"),0),2)&amp;"*"),"-")</f>
        <v>-</v>
      </c>
      <c r="AH14" s="70" t="str">
        <f ca="1">IFERROR(AVERAGEIFS(INDIRECT("Catalog[Score]"),INDIRECT("Catalog[Impacted Rights]"),"*"&amp;INDEX(INDIRECT("RightsKeywords"),MATCH($A14,INDIRECT("RightsKeywords[Right]"),0),3)&amp;"*",INDIRECT("Catalog[Module]"),"none",INDIRECT("Catalog[Catalog]"),"&lt;&gt;Context",INDIRECT("Catalog[Impacted Rights-holders]"),"*"&amp;INDEX(rightsholderkey[],MATCH(AH$1,INDIRECT("rightsholderkey[Rights-Holders]"),0),2)&amp;"*"),"-")</f>
        <v>-</v>
      </c>
      <c r="AI14" s="27"/>
    </row>
    <row r="15" spans="1:35" x14ac:dyDescent="0.35">
      <c r="A15" s="63" t="s">
        <v>276</v>
      </c>
      <c r="B15" s="70" t="str">
        <f ca="1">IFERROR(AVERAGEIFS(INDIRECT("Catalog[Score]"),INDIRECT("Catalog[Impacted Rights]"),"*"&amp;INDEX(INDIRECT("RightsKeywords"),MATCH($A15,INDIRECT("RightsKeywords[Right]"),0),3)&amp;"*",INDIRECT("Catalog[Module]"),"none",INDIRECT("Catalog[Catalog]"),"&lt;&gt;Context",INDIRECT("Catalog[Impacted Rights-holders]"),"*"&amp;INDEX(rightsholderkey[],MATCH(B$1,INDIRECT("rightsholderkey[Rights-Holders]"),0),2)&amp;"*"),"-")</f>
        <v>-</v>
      </c>
      <c r="C15" s="70" t="str">
        <f ca="1">IFERROR(AVERAGEIFS(INDIRECT("Catalog[Score]"),INDIRECT("Catalog[Impacted Rights]"),"*"&amp;INDEX(INDIRECT("RightsKeywords"),MATCH($A15,INDIRECT("RightsKeywords[Right]"),0),3)&amp;"*",INDIRECT("Catalog[Module]"),"none",INDIRECT("Catalog[Catalog]"),"&lt;&gt;Context",INDIRECT("Catalog[Impacted Rights-holders]"),"*"&amp;INDEX(rightsholderkey[],MATCH(C$1,INDIRECT("rightsholderkey[Rights-Holders]"),0),2)&amp;"*"),"-")</f>
        <v>-</v>
      </c>
      <c r="D15" s="70" t="str">
        <f ca="1">IFERROR(AVERAGEIFS(INDIRECT("Catalog[Score]"),INDIRECT("Catalog[Impacted Rights]"),"*"&amp;INDEX(INDIRECT("RightsKeywords"),MATCH($A15,INDIRECT("RightsKeywords[Right]"),0),3)&amp;"*",INDIRECT("Catalog[Module]"),"none",INDIRECT("Catalog[Catalog]"),"&lt;&gt;Context",INDIRECT("Catalog[Impacted Rights-holders]"),"*"&amp;INDEX(rightsholderkey[],MATCH(D$1,INDIRECT("rightsholderkey[Rights-Holders]"),0),2)&amp;"*"),"-")</f>
        <v>-</v>
      </c>
      <c r="E15" s="70" t="str">
        <f ca="1">IFERROR(AVERAGEIFS(INDIRECT("Catalog[Score]"),INDIRECT("Catalog[Impacted Rights]"),"*"&amp;INDEX(INDIRECT("RightsKeywords"),MATCH($A15,INDIRECT("RightsKeywords[Right]"),0),3)&amp;"*",INDIRECT("Catalog[Module]"),"none",INDIRECT("Catalog[Catalog]"),"&lt;&gt;Context",INDIRECT("Catalog[Impacted Rights-holders]"),"*"&amp;INDEX(rightsholderkey[],MATCH(E$1,INDIRECT("rightsholderkey[Rights-Holders]"),0),2)&amp;"*"),"-")</f>
        <v>-</v>
      </c>
      <c r="F15" s="70" t="str">
        <f ca="1">IFERROR(AVERAGEIFS(INDIRECT("Catalog[Score]"),INDIRECT("Catalog[Impacted Rights]"),"*"&amp;INDEX(INDIRECT("RightsKeywords"),MATCH($A15,INDIRECT("RightsKeywords[Right]"),0),3)&amp;"*",INDIRECT("Catalog[Module]"),"none",INDIRECT("Catalog[Catalog]"),"&lt;&gt;Context",INDIRECT("Catalog[Impacted Rights-holders]"),"*"&amp;INDEX(rightsholderkey[],MATCH(F$1,INDIRECT("rightsholderkey[Rights-Holders]"),0),2)&amp;"*"),"-")</f>
        <v>-</v>
      </c>
      <c r="G15" s="70" t="str">
        <f ca="1">IFERROR(AVERAGEIFS(INDIRECT("Catalog[Score]"),INDIRECT("Catalog[Impacted Rights]"),"*"&amp;INDEX(INDIRECT("RightsKeywords"),MATCH($A15,INDIRECT("RightsKeywords[Right]"),0),3)&amp;"*",INDIRECT("Catalog[Module]"),"none",INDIRECT("Catalog[Catalog]"),"&lt;&gt;Context",INDIRECT("Catalog[Impacted Rights-holders]"),"*"&amp;INDEX(rightsholderkey[],MATCH(G$1,INDIRECT("rightsholderkey[Rights-Holders]"),0),2)&amp;"*"),"-")</f>
        <v>-</v>
      </c>
      <c r="H15" s="70" t="str">
        <f ca="1">IFERROR(AVERAGEIFS(INDIRECT("Catalog[Score]"),INDIRECT("Catalog[Impacted Rights]"),"*"&amp;INDEX(INDIRECT("RightsKeywords"),MATCH($A15,INDIRECT("RightsKeywords[Right]"),0),3)&amp;"*",INDIRECT("Catalog[Module]"),"none",INDIRECT("Catalog[Catalog]"),"&lt;&gt;Context",INDIRECT("Catalog[Impacted Rights-holders]"),"*"&amp;INDEX(rightsholderkey[],MATCH(H$1,INDIRECT("rightsholderkey[Rights-Holders]"),0),2)&amp;"*"),"-")</f>
        <v>-</v>
      </c>
      <c r="I15" s="70" t="str">
        <f ca="1">IFERROR(AVERAGEIFS(INDIRECT("Catalog[Score]"),INDIRECT("Catalog[Impacted Rights]"),"*"&amp;INDEX(INDIRECT("RightsKeywords"),MATCH($A15,INDIRECT("RightsKeywords[Right]"),0),3)&amp;"*",INDIRECT("Catalog[Module]"),"none",INDIRECT("Catalog[Catalog]"),"&lt;&gt;Context",INDIRECT("Catalog[Impacted Rights-holders]"),"*"&amp;INDEX(rightsholderkey[],MATCH(I$1,INDIRECT("rightsholderkey[Rights-Holders]"),0),2)&amp;"*"),"-")</f>
        <v>-</v>
      </c>
      <c r="J15" s="70" t="str">
        <f ca="1">IFERROR(AVERAGEIFS(INDIRECT("Catalog[Score]"),INDIRECT("Catalog[Impacted Rights]"),"*"&amp;INDEX(INDIRECT("RightsKeywords"),MATCH($A15,INDIRECT("RightsKeywords[Right]"),0),3)&amp;"*",INDIRECT("Catalog[Module]"),"none",INDIRECT("Catalog[Catalog]"),"&lt;&gt;Context",INDIRECT("Catalog[Impacted Rights-holders]"),"*"&amp;INDEX(rightsholderkey[],MATCH(J$1,INDIRECT("rightsholderkey[Rights-Holders]"),0),2)&amp;"*"),"-")</f>
        <v>-</v>
      </c>
      <c r="K15" s="70" t="str">
        <f ca="1">IFERROR(AVERAGEIFS(INDIRECT("Catalog[Score]"),INDIRECT("Catalog[Impacted Rights]"),"*"&amp;INDEX(INDIRECT("RightsKeywords"),MATCH($A15,INDIRECT("RightsKeywords[Right]"),0),3)&amp;"*",INDIRECT("Catalog[Module]"),"none",INDIRECT("Catalog[Catalog]"),"&lt;&gt;Context",INDIRECT("Catalog[Impacted Rights-holders]"),"*"&amp;INDEX(rightsholderkey[],MATCH(K$1,INDIRECT("rightsholderkey[Rights-Holders]"),0),2)&amp;"*"),"-")</f>
        <v>-</v>
      </c>
      <c r="L15" s="70" t="str">
        <f ca="1">IFERROR(AVERAGEIFS(INDIRECT("Catalog[Score]"),INDIRECT("Catalog[Impacted Rights]"),"*"&amp;INDEX(INDIRECT("RightsKeywords"),MATCH($A15,INDIRECT("RightsKeywords[Right]"),0),3)&amp;"*",INDIRECT("Catalog[Module]"),"none",INDIRECT("Catalog[Catalog]"),"&lt;&gt;Context",INDIRECT("Catalog[Impacted Rights-holders]"),"*"&amp;INDEX(rightsholderkey[],MATCH(L$1,INDIRECT("rightsholderkey[Rights-Holders]"),0),2)&amp;"*"),"-")</f>
        <v>-</v>
      </c>
      <c r="M15" s="70" t="str">
        <f ca="1">IFERROR(AVERAGEIFS(INDIRECT("Catalog[Score]"),INDIRECT("Catalog[Impacted Rights]"),"*"&amp;INDEX(INDIRECT("RightsKeywords"),MATCH($A15,INDIRECT("RightsKeywords[Right]"),0),3)&amp;"*",INDIRECT("Catalog[Module]"),"none",INDIRECT("Catalog[Catalog]"),"&lt;&gt;Context",INDIRECT("Catalog[Impacted Rights-holders]"),"*"&amp;INDEX(rightsholderkey[],MATCH(M$1,INDIRECT("rightsholderkey[Rights-Holders]"),0),2)&amp;"*"),"-")</f>
        <v>-</v>
      </c>
      <c r="N15" s="70" t="str">
        <f ca="1">IFERROR(AVERAGEIFS(INDIRECT("Catalog[Score]"),INDIRECT("Catalog[Impacted Rights]"),"*"&amp;INDEX(INDIRECT("RightsKeywords"),MATCH($A15,INDIRECT("RightsKeywords[Right]"),0),3)&amp;"*",INDIRECT("Catalog[Module]"),"none",INDIRECT("Catalog[Catalog]"),"&lt;&gt;Context",INDIRECT("Catalog[Impacted Rights-holders]"),"*"&amp;INDEX(rightsholderkey[],MATCH(N$1,INDIRECT("rightsholderkey[Rights-Holders]"),0),2)&amp;"*"),"-")</f>
        <v>-</v>
      </c>
      <c r="O15" s="70" t="str">
        <f ca="1">IFERROR(AVERAGEIFS(INDIRECT("Catalog[Score]"),INDIRECT("Catalog[Impacted Rights]"),"*"&amp;INDEX(INDIRECT("RightsKeywords"),MATCH($A15,INDIRECT("RightsKeywords[Right]"),0),3)&amp;"*",INDIRECT("Catalog[Module]"),"none",INDIRECT("Catalog[Catalog]"),"&lt;&gt;Context",INDIRECT("Catalog[Impacted Rights-holders]"),"*"&amp;INDEX(rightsholderkey[],MATCH(O$1,INDIRECT("rightsholderkey[Rights-Holders]"),0),2)&amp;"*"),"-")</f>
        <v>-</v>
      </c>
      <c r="P15" s="70" t="str">
        <f ca="1">IFERROR(AVERAGEIFS(INDIRECT("Catalog[Score]"),INDIRECT("Catalog[Impacted Rights]"),"*"&amp;INDEX(INDIRECT("RightsKeywords"),MATCH($A15,INDIRECT("RightsKeywords[Right]"),0),3)&amp;"*",INDIRECT("Catalog[Module]"),"none",INDIRECT("Catalog[Catalog]"),"&lt;&gt;Context",INDIRECT("Catalog[Impacted Rights-holders]"),"*"&amp;INDEX(rightsholderkey[],MATCH(P$1,INDIRECT("rightsholderkey[Rights-Holders]"),0),2)&amp;"*"),"-")</f>
        <v>-</v>
      </c>
      <c r="Q15" s="70" t="str">
        <f ca="1">IFERROR(AVERAGEIFS(INDIRECT("Catalog[Score]"),INDIRECT("Catalog[Impacted Rights]"),"*"&amp;INDEX(INDIRECT("RightsKeywords"),MATCH($A15,INDIRECT("RightsKeywords[Right]"),0),3)&amp;"*",INDIRECT("Catalog[Module]"),"none",INDIRECT("Catalog[Catalog]"),"&lt;&gt;Context",INDIRECT("Catalog[Impacted Rights-holders]"),"*"&amp;INDEX(rightsholderkey[],MATCH(Q$1,INDIRECT("rightsholderkey[Rights-Holders]"),0),2)&amp;"*"),"-")</f>
        <v>-</v>
      </c>
      <c r="R15" s="70" t="str">
        <f ca="1">IFERROR(AVERAGEIFS(INDIRECT("Catalog[Score]"),INDIRECT("Catalog[Impacted Rights]"),"*"&amp;INDEX(INDIRECT("RightsKeywords"),MATCH($A15,INDIRECT("RightsKeywords[Right]"),0),3)&amp;"*",INDIRECT("Catalog[Module]"),"none",INDIRECT("Catalog[Catalog]"),"&lt;&gt;Context",INDIRECT("Catalog[Impacted Rights-holders]"),"*"&amp;INDEX(rightsholderkey[],MATCH(R$1,INDIRECT("rightsholderkey[Rights-Holders]"),0),2)&amp;"*"),"-")</f>
        <v>-</v>
      </c>
      <c r="S15" s="70" t="str">
        <f ca="1">IFERROR(AVERAGEIFS(INDIRECT("Catalog[Score]"),INDIRECT("Catalog[Impacted Rights]"),"*"&amp;INDEX(INDIRECT("RightsKeywords"),MATCH($A15,INDIRECT("RightsKeywords[Right]"),0),3)&amp;"*",INDIRECT("Catalog[Module]"),"none",INDIRECT("Catalog[Catalog]"),"&lt;&gt;Context",INDIRECT("Catalog[Impacted Rights-holders]"),"*"&amp;INDEX(rightsholderkey[],MATCH(S$1,INDIRECT("rightsholderkey[Rights-Holders]"),0),2)&amp;"*"),"-")</f>
        <v>-</v>
      </c>
      <c r="T15" s="70" t="str">
        <f ca="1">IFERROR(AVERAGEIFS(INDIRECT("Catalog[Score]"),INDIRECT("Catalog[Impacted Rights]"),"*"&amp;INDEX(INDIRECT("RightsKeywords"),MATCH($A15,INDIRECT("RightsKeywords[Right]"),0),3)&amp;"*",INDIRECT("Catalog[Module]"),"none",INDIRECT("Catalog[Catalog]"),"&lt;&gt;Context",INDIRECT("Catalog[Impacted Rights-holders]"),"*"&amp;INDEX(rightsholderkey[],MATCH(T$1,INDIRECT("rightsholderkey[Rights-Holders]"),0),2)&amp;"*"),"-")</f>
        <v>-</v>
      </c>
      <c r="U15" s="70" t="str">
        <f ca="1">IFERROR(AVERAGEIFS(INDIRECT("Catalog[Score]"),INDIRECT("Catalog[Impacted Rights]"),"*"&amp;INDEX(INDIRECT("RightsKeywords"),MATCH($A15,INDIRECT("RightsKeywords[Right]"),0),3)&amp;"*",INDIRECT("Catalog[Module]"),"none",INDIRECT("Catalog[Catalog]"),"&lt;&gt;Context",INDIRECT("Catalog[Impacted Rights-holders]"),"*"&amp;INDEX(rightsholderkey[],MATCH(U$1,INDIRECT("rightsholderkey[Rights-Holders]"),0),2)&amp;"*"),"-")</f>
        <v>-</v>
      </c>
      <c r="V15" s="70" t="str">
        <f ca="1">IFERROR(AVERAGEIFS(INDIRECT("Catalog[Score]"),INDIRECT("Catalog[Impacted Rights]"),"*"&amp;INDEX(INDIRECT("RightsKeywords"),MATCH($A15,INDIRECT("RightsKeywords[Right]"),0),3)&amp;"*",INDIRECT("Catalog[Module]"),"none",INDIRECT("Catalog[Catalog]"),"&lt;&gt;Context",INDIRECT("Catalog[Impacted Rights-holders]"),"*"&amp;INDEX(rightsholderkey[],MATCH(V$1,INDIRECT("rightsholderkey[Rights-Holders]"),0),2)&amp;"*"),"-")</f>
        <v>-</v>
      </c>
      <c r="W15" s="70" t="str">
        <f ca="1">IFERROR(AVERAGEIFS(INDIRECT("Catalog[Score]"),INDIRECT("Catalog[Impacted Rights]"),"*"&amp;INDEX(INDIRECT("RightsKeywords"),MATCH($A15,INDIRECT("RightsKeywords[Right]"),0),3)&amp;"*",INDIRECT("Catalog[Module]"),"none",INDIRECT("Catalog[Catalog]"),"&lt;&gt;Context",INDIRECT("Catalog[Impacted Rights-holders]"),"*"&amp;INDEX(rightsholderkey[],MATCH(W$1,INDIRECT("rightsholderkey[Rights-Holders]"),0),2)&amp;"*"),"-")</f>
        <v>-</v>
      </c>
      <c r="X15" s="70" t="str">
        <f ca="1">IFERROR(AVERAGEIFS(INDIRECT("Catalog[Score]"),INDIRECT("Catalog[Impacted Rights]"),"*"&amp;INDEX(INDIRECT("RightsKeywords"),MATCH($A15,INDIRECT("RightsKeywords[Right]"),0),3)&amp;"*",INDIRECT("Catalog[Module]"),"none",INDIRECT("Catalog[Catalog]"),"&lt;&gt;Context",INDIRECT("Catalog[Impacted Rights-holders]"),"*"&amp;INDEX(rightsholderkey[],MATCH(X$1,INDIRECT("rightsholderkey[Rights-Holders]"),0),2)&amp;"*"),"-")</f>
        <v>-</v>
      </c>
      <c r="Y15" s="70" t="str">
        <f ca="1">IFERROR(AVERAGEIFS(INDIRECT("Catalog[Score]"),INDIRECT("Catalog[Impacted Rights]"),"*"&amp;INDEX(INDIRECT("RightsKeywords"),MATCH($A15,INDIRECT("RightsKeywords[Right]"),0),3)&amp;"*",INDIRECT("Catalog[Module]"),"none",INDIRECT("Catalog[Catalog]"),"&lt;&gt;Context",INDIRECT("Catalog[Impacted Rights-holders]"),"*"&amp;INDEX(rightsholderkey[],MATCH(Y$1,INDIRECT("rightsholderkey[Rights-Holders]"),0),2)&amp;"*"),"-")</f>
        <v>-</v>
      </c>
      <c r="Z15" s="70" t="str">
        <f ca="1">IFERROR(AVERAGEIFS(INDIRECT("Catalog[Score]"),INDIRECT("Catalog[Impacted Rights]"),"*"&amp;INDEX(INDIRECT("RightsKeywords"),MATCH($A15,INDIRECT("RightsKeywords[Right]"),0),3)&amp;"*",INDIRECT("Catalog[Module]"),"none",INDIRECT("Catalog[Catalog]"),"&lt;&gt;Context",INDIRECT("Catalog[Impacted Rights-holders]"),"*"&amp;INDEX(rightsholderkey[],MATCH(Z$1,INDIRECT("rightsholderkey[Rights-Holders]"),0),2)&amp;"*"),"-")</f>
        <v>-</v>
      </c>
      <c r="AA15" s="70" t="str">
        <f ca="1">IFERROR(AVERAGEIFS(INDIRECT("Catalog[Score]"),INDIRECT("Catalog[Impacted Rights]"),"*"&amp;INDEX(INDIRECT("RightsKeywords"),MATCH($A15,INDIRECT("RightsKeywords[Right]"),0),3)&amp;"*",INDIRECT("Catalog[Module]"),"none",INDIRECT("Catalog[Catalog]"),"&lt;&gt;Context",INDIRECT("Catalog[Impacted Rights-holders]"),"*"&amp;INDEX(rightsholderkey[],MATCH(AA$1,INDIRECT("rightsholderkey[Rights-Holders]"),0),2)&amp;"*"),"-")</f>
        <v>-</v>
      </c>
      <c r="AB15" s="70" t="str">
        <f ca="1">IFERROR(AVERAGEIFS(INDIRECT("Catalog[Score]"),INDIRECT("Catalog[Impacted Rights]"),"*"&amp;INDEX(INDIRECT("RightsKeywords"),MATCH($A15,INDIRECT("RightsKeywords[Right]"),0),3)&amp;"*",INDIRECT("Catalog[Module]"),"none",INDIRECT("Catalog[Catalog]"),"&lt;&gt;Context",INDIRECT("Catalog[Impacted Rights-holders]"),"*"&amp;INDEX(rightsholderkey[],MATCH(AB$1,INDIRECT("rightsholderkey[Rights-Holders]"),0),2)&amp;"*"),"-")</f>
        <v>-</v>
      </c>
      <c r="AC15" s="70" t="str">
        <f ca="1">IFERROR(AVERAGEIFS(INDIRECT("Catalog[Score]"),INDIRECT("Catalog[Impacted Rights]"),"*"&amp;INDEX(INDIRECT("RightsKeywords"),MATCH($A15,INDIRECT("RightsKeywords[Right]"),0),3)&amp;"*",INDIRECT("Catalog[Module]"),"none",INDIRECT("Catalog[Catalog]"),"&lt;&gt;Context",INDIRECT("Catalog[Impacted Rights-holders]"),"*"&amp;INDEX(rightsholderkey[],MATCH(AC$1,INDIRECT("rightsholderkey[Rights-Holders]"),0),2)&amp;"*"),"-")</f>
        <v>-</v>
      </c>
      <c r="AD15" s="70" t="str">
        <f ca="1">IFERROR(AVERAGEIFS(INDIRECT("Catalog[Score]"),INDIRECT("Catalog[Impacted Rights]"),"*"&amp;INDEX(INDIRECT("RightsKeywords"),MATCH($A15,INDIRECT("RightsKeywords[Right]"),0),3)&amp;"*",INDIRECT("Catalog[Module]"),"none",INDIRECT("Catalog[Catalog]"),"&lt;&gt;Context",INDIRECT("Catalog[Impacted Rights-holders]"),"*"&amp;INDEX(rightsholderkey[],MATCH(AD$1,INDIRECT("rightsholderkey[Rights-Holders]"),0),2)&amp;"*"),"-")</f>
        <v>-</v>
      </c>
      <c r="AE15" s="70" t="str">
        <f ca="1">IFERROR(AVERAGEIFS(INDIRECT("Catalog[Score]"),INDIRECT("Catalog[Impacted Rights]"),"*"&amp;INDEX(INDIRECT("RightsKeywords"),MATCH($A15,INDIRECT("RightsKeywords[Right]"),0),3)&amp;"*",INDIRECT("Catalog[Module]"),"none",INDIRECT("Catalog[Catalog]"),"&lt;&gt;Context",INDIRECT("Catalog[Impacted Rights-holders]"),"*"&amp;INDEX(rightsholderkey[],MATCH(AE$1,INDIRECT("rightsholderkey[Rights-Holders]"),0),2)&amp;"*"),"-")</f>
        <v>-</v>
      </c>
      <c r="AF15" s="70" t="str">
        <f ca="1">IFERROR(AVERAGEIFS(INDIRECT("Catalog[Score]"),INDIRECT("Catalog[Impacted Rights]"),"*"&amp;INDEX(INDIRECT("RightsKeywords"),MATCH($A15,INDIRECT("RightsKeywords[Right]"),0),3)&amp;"*",INDIRECT("Catalog[Module]"),"none",INDIRECT("Catalog[Catalog]"),"&lt;&gt;Context",INDIRECT("Catalog[Impacted Rights-holders]"),"*"&amp;INDEX(rightsholderkey[],MATCH(AF$1,INDIRECT("rightsholderkey[Rights-Holders]"),0),2)&amp;"*"),"-")</f>
        <v>-</v>
      </c>
      <c r="AG15" s="70" t="str">
        <f ca="1">IFERROR(AVERAGEIFS(INDIRECT("Catalog[Score]"),INDIRECT("Catalog[Impacted Rights]"),"*"&amp;INDEX(INDIRECT("RightsKeywords"),MATCH($A15,INDIRECT("RightsKeywords[Right]"),0),3)&amp;"*",INDIRECT("Catalog[Module]"),"none",INDIRECT("Catalog[Catalog]"),"&lt;&gt;Context",INDIRECT("Catalog[Impacted Rights-holders]"),"*"&amp;INDEX(rightsholderkey[],MATCH(AG$1,INDIRECT("rightsholderkey[Rights-Holders]"),0),2)&amp;"*"),"-")</f>
        <v>-</v>
      </c>
      <c r="AH15" s="70" t="str">
        <f ca="1">IFERROR(AVERAGEIFS(INDIRECT("Catalog[Score]"),INDIRECT("Catalog[Impacted Rights]"),"*"&amp;INDEX(INDIRECT("RightsKeywords"),MATCH($A15,INDIRECT("RightsKeywords[Right]"),0),3)&amp;"*",INDIRECT("Catalog[Module]"),"none",INDIRECT("Catalog[Catalog]"),"&lt;&gt;Context",INDIRECT("Catalog[Impacted Rights-holders]"),"*"&amp;INDEX(rightsholderkey[],MATCH(AH$1,INDIRECT("rightsholderkey[Rights-Holders]"),0),2)&amp;"*"),"-")</f>
        <v>-</v>
      </c>
      <c r="AI15" s="27"/>
    </row>
    <row r="16" spans="1:35" x14ac:dyDescent="0.35">
      <c r="A16" s="63" t="s">
        <v>277</v>
      </c>
      <c r="B16" s="70" t="str">
        <f ca="1">IFERROR(AVERAGEIFS(INDIRECT("Catalog[Score]"),INDIRECT("Catalog[Impacted Rights]"),"*"&amp;INDEX(INDIRECT("RightsKeywords"),MATCH($A16,INDIRECT("RightsKeywords[Right]"),0),3)&amp;"*",INDIRECT("Catalog[Module]"),"none",INDIRECT("Catalog[Catalog]"),"&lt;&gt;Context",INDIRECT("Catalog[Impacted Rights-holders]"),"*"&amp;INDEX(rightsholderkey[],MATCH(B$1,INDIRECT("rightsholderkey[Rights-Holders]"),0),2)&amp;"*"),"-")</f>
        <v>-</v>
      </c>
      <c r="C16" s="70" t="str">
        <f ca="1">IFERROR(AVERAGEIFS(INDIRECT("Catalog[Score]"),INDIRECT("Catalog[Impacted Rights]"),"*"&amp;INDEX(INDIRECT("RightsKeywords"),MATCH($A16,INDIRECT("RightsKeywords[Right]"),0),3)&amp;"*",INDIRECT("Catalog[Module]"),"none",INDIRECT("Catalog[Catalog]"),"&lt;&gt;Context",INDIRECT("Catalog[Impacted Rights-holders]"),"*"&amp;INDEX(rightsholderkey[],MATCH(C$1,INDIRECT("rightsholderkey[Rights-Holders]"),0),2)&amp;"*"),"-")</f>
        <v>-</v>
      </c>
      <c r="D16" s="70" t="str">
        <f ca="1">IFERROR(AVERAGEIFS(INDIRECT("Catalog[Score]"),INDIRECT("Catalog[Impacted Rights]"),"*"&amp;INDEX(INDIRECT("RightsKeywords"),MATCH($A16,INDIRECT("RightsKeywords[Right]"),0),3)&amp;"*",INDIRECT("Catalog[Module]"),"none",INDIRECT("Catalog[Catalog]"),"&lt;&gt;Context",INDIRECT("Catalog[Impacted Rights-holders]"),"*"&amp;INDEX(rightsholderkey[],MATCH(D$1,INDIRECT("rightsholderkey[Rights-Holders]"),0),2)&amp;"*"),"-")</f>
        <v>-</v>
      </c>
      <c r="E16" s="70" t="str">
        <f ca="1">IFERROR(AVERAGEIFS(INDIRECT("Catalog[Score]"),INDIRECT("Catalog[Impacted Rights]"),"*"&amp;INDEX(INDIRECT("RightsKeywords"),MATCH($A16,INDIRECT("RightsKeywords[Right]"),0),3)&amp;"*",INDIRECT("Catalog[Module]"),"none",INDIRECT("Catalog[Catalog]"),"&lt;&gt;Context",INDIRECT("Catalog[Impacted Rights-holders]"),"*"&amp;INDEX(rightsholderkey[],MATCH(E$1,INDIRECT("rightsholderkey[Rights-Holders]"),0),2)&amp;"*"),"-")</f>
        <v>-</v>
      </c>
      <c r="F16" s="70" t="str">
        <f ca="1">IFERROR(AVERAGEIFS(INDIRECT("Catalog[Score]"),INDIRECT("Catalog[Impacted Rights]"),"*"&amp;INDEX(INDIRECT("RightsKeywords"),MATCH($A16,INDIRECT("RightsKeywords[Right]"),0),3)&amp;"*",INDIRECT("Catalog[Module]"),"none",INDIRECT("Catalog[Catalog]"),"&lt;&gt;Context",INDIRECT("Catalog[Impacted Rights-holders]"),"*"&amp;INDEX(rightsholderkey[],MATCH(F$1,INDIRECT("rightsholderkey[Rights-Holders]"),0),2)&amp;"*"),"-")</f>
        <v>-</v>
      </c>
      <c r="G16" s="70" t="str">
        <f ca="1">IFERROR(AVERAGEIFS(INDIRECT("Catalog[Score]"),INDIRECT("Catalog[Impacted Rights]"),"*"&amp;INDEX(INDIRECT("RightsKeywords"),MATCH($A16,INDIRECT("RightsKeywords[Right]"),0),3)&amp;"*",INDIRECT("Catalog[Module]"),"none",INDIRECT("Catalog[Catalog]"),"&lt;&gt;Context",INDIRECT("Catalog[Impacted Rights-holders]"),"*"&amp;INDEX(rightsholderkey[],MATCH(G$1,INDIRECT("rightsholderkey[Rights-Holders]"),0),2)&amp;"*"),"-")</f>
        <v>-</v>
      </c>
      <c r="H16" s="70" t="str">
        <f ca="1">IFERROR(AVERAGEIFS(INDIRECT("Catalog[Score]"),INDIRECT("Catalog[Impacted Rights]"),"*"&amp;INDEX(INDIRECT("RightsKeywords"),MATCH($A16,INDIRECT("RightsKeywords[Right]"),0),3)&amp;"*",INDIRECT("Catalog[Module]"),"none",INDIRECT("Catalog[Catalog]"),"&lt;&gt;Context",INDIRECT("Catalog[Impacted Rights-holders]"),"*"&amp;INDEX(rightsholderkey[],MATCH(H$1,INDIRECT("rightsholderkey[Rights-Holders]"),0),2)&amp;"*"),"-")</f>
        <v>-</v>
      </c>
      <c r="I16" s="70" t="str">
        <f ca="1">IFERROR(AVERAGEIFS(INDIRECT("Catalog[Score]"),INDIRECT("Catalog[Impacted Rights]"),"*"&amp;INDEX(INDIRECT("RightsKeywords"),MATCH($A16,INDIRECT("RightsKeywords[Right]"),0),3)&amp;"*",INDIRECT("Catalog[Module]"),"none",INDIRECT("Catalog[Catalog]"),"&lt;&gt;Context",INDIRECT("Catalog[Impacted Rights-holders]"),"*"&amp;INDEX(rightsholderkey[],MATCH(I$1,INDIRECT("rightsholderkey[Rights-Holders]"),0),2)&amp;"*"),"-")</f>
        <v>-</v>
      </c>
      <c r="J16" s="70" t="str">
        <f ca="1">IFERROR(AVERAGEIFS(INDIRECT("Catalog[Score]"),INDIRECT("Catalog[Impacted Rights]"),"*"&amp;INDEX(INDIRECT("RightsKeywords"),MATCH($A16,INDIRECT("RightsKeywords[Right]"),0),3)&amp;"*",INDIRECT("Catalog[Module]"),"none",INDIRECT("Catalog[Catalog]"),"&lt;&gt;Context",INDIRECT("Catalog[Impacted Rights-holders]"),"*"&amp;INDEX(rightsholderkey[],MATCH(J$1,INDIRECT("rightsholderkey[Rights-Holders]"),0),2)&amp;"*"),"-")</f>
        <v>-</v>
      </c>
      <c r="K16" s="70" t="str">
        <f ca="1">IFERROR(AVERAGEIFS(INDIRECT("Catalog[Score]"),INDIRECT("Catalog[Impacted Rights]"),"*"&amp;INDEX(INDIRECT("RightsKeywords"),MATCH($A16,INDIRECT("RightsKeywords[Right]"),0),3)&amp;"*",INDIRECT("Catalog[Module]"),"none",INDIRECT("Catalog[Catalog]"),"&lt;&gt;Context",INDIRECT("Catalog[Impacted Rights-holders]"),"*"&amp;INDEX(rightsholderkey[],MATCH(K$1,INDIRECT("rightsholderkey[Rights-Holders]"),0),2)&amp;"*"),"-")</f>
        <v>-</v>
      </c>
      <c r="L16" s="70" t="str">
        <f ca="1">IFERROR(AVERAGEIFS(INDIRECT("Catalog[Score]"),INDIRECT("Catalog[Impacted Rights]"),"*"&amp;INDEX(INDIRECT("RightsKeywords"),MATCH($A16,INDIRECT("RightsKeywords[Right]"),0),3)&amp;"*",INDIRECT("Catalog[Module]"),"none",INDIRECT("Catalog[Catalog]"),"&lt;&gt;Context",INDIRECT("Catalog[Impacted Rights-holders]"),"*"&amp;INDEX(rightsholderkey[],MATCH(L$1,INDIRECT("rightsholderkey[Rights-Holders]"),0),2)&amp;"*"),"-")</f>
        <v>-</v>
      </c>
      <c r="M16" s="70" t="str">
        <f ca="1">IFERROR(AVERAGEIFS(INDIRECT("Catalog[Score]"),INDIRECT("Catalog[Impacted Rights]"),"*"&amp;INDEX(INDIRECT("RightsKeywords"),MATCH($A16,INDIRECT("RightsKeywords[Right]"),0),3)&amp;"*",INDIRECT("Catalog[Module]"),"none",INDIRECT("Catalog[Catalog]"),"&lt;&gt;Context",INDIRECT("Catalog[Impacted Rights-holders]"),"*"&amp;INDEX(rightsholderkey[],MATCH(M$1,INDIRECT("rightsholderkey[Rights-Holders]"),0),2)&amp;"*"),"-")</f>
        <v>-</v>
      </c>
      <c r="N16" s="70" t="str">
        <f ca="1">IFERROR(AVERAGEIFS(INDIRECT("Catalog[Score]"),INDIRECT("Catalog[Impacted Rights]"),"*"&amp;INDEX(INDIRECT("RightsKeywords"),MATCH($A16,INDIRECT("RightsKeywords[Right]"),0),3)&amp;"*",INDIRECT("Catalog[Module]"),"none",INDIRECT("Catalog[Catalog]"),"&lt;&gt;Context",INDIRECT("Catalog[Impacted Rights-holders]"),"*"&amp;INDEX(rightsholderkey[],MATCH(N$1,INDIRECT("rightsholderkey[Rights-Holders]"),0),2)&amp;"*"),"-")</f>
        <v>-</v>
      </c>
      <c r="O16" s="70" t="str">
        <f ca="1">IFERROR(AVERAGEIFS(INDIRECT("Catalog[Score]"),INDIRECT("Catalog[Impacted Rights]"),"*"&amp;INDEX(INDIRECT("RightsKeywords"),MATCH($A16,INDIRECT("RightsKeywords[Right]"),0),3)&amp;"*",INDIRECT("Catalog[Module]"),"none",INDIRECT("Catalog[Catalog]"),"&lt;&gt;Context",INDIRECT("Catalog[Impacted Rights-holders]"),"*"&amp;INDEX(rightsholderkey[],MATCH(O$1,INDIRECT("rightsholderkey[Rights-Holders]"),0),2)&amp;"*"),"-")</f>
        <v>-</v>
      </c>
      <c r="P16" s="70" t="str">
        <f ca="1">IFERROR(AVERAGEIFS(INDIRECT("Catalog[Score]"),INDIRECT("Catalog[Impacted Rights]"),"*"&amp;INDEX(INDIRECT("RightsKeywords"),MATCH($A16,INDIRECT("RightsKeywords[Right]"),0),3)&amp;"*",INDIRECT("Catalog[Module]"),"none",INDIRECT("Catalog[Catalog]"),"&lt;&gt;Context",INDIRECT("Catalog[Impacted Rights-holders]"),"*"&amp;INDEX(rightsholderkey[],MATCH(P$1,INDIRECT("rightsholderkey[Rights-Holders]"),0),2)&amp;"*"),"-")</f>
        <v>-</v>
      </c>
      <c r="Q16" s="70" t="str">
        <f ca="1">IFERROR(AVERAGEIFS(INDIRECT("Catalog[Score]"),INDIRECT("Catalog[Impacted Rights]"),"*"&amp;INDEX(INDIRECT("RightsKeywords"),MATCH($A16,INDIRECT("RightsKeywords[Right]"),0),3)&amp;"*",INDIRECT("Catalog[Module]"),"none",INDIRECT("Catalog[Catalog]"),"&lt;&gt;Context",INDIRECT("Catalog[Impacted Rights-holders]"),"*"&amp;INDEX(rightsholderkey[],MATCH(Q$1,INDIRECT("rightsholderkey[Rights-Holders]"),0),2)&amp;"*"),"-")</f>
        <v>-</v>
      </c>
      <c r="R16" s="70" t="str">
        <f ca="1">IFERROR(AVERAGEIFS(INDIRECT("Catalog[Score]"),INDIRECT("Catalog[Impacted Rights]"),"*"&amp;INDEX(INDIRECT("RightsKeywords"),MATCH($A16,INDIRECT("RightsKeywords[Right]"),0),3)&amp;"*",INDIRECT("Catalog[Module]"),"none",INDIRECT("Catalog[Catalog]"),"&lt;&gt;Context",INDIRECT("Catalog[Impacted Rights-holders]"),"*"&amp;INDEX(rightsholderkey[],MATCH(R$1,INDIRECT("rightsholderkey[Rights-Holders]"),0),2)&amp;"*"),"-")</f>
        <v>-</v>
      </c>
      <c r="S16" s="70" t="str">
        <f ca="1">IFERROR(AVERAGEIFS(INDIRECT("Catalog[Score]"),INDIRECT("Catalog[Impacted Rights]"),"*"&amp;INDEX(INDIRECT("RightsKeywords"),MATCH($A16,INDIRECT("RightsKeywords[Right]"),0),3)&amp;"*",INDIRECT("Catalog[Module]"),"none",INDIRECT("Catalog[Catalog]"),"&lt;&gt;Context",INDIRECT("Catalog[Impacted Rights-holders]"),"*"&amp;INDEX(rightsholderkey[],MATCH(S$1,INDIRECT("rightsholderkey[Rights-Holders]"),0),2)&amp;"*"),"-")</f>
        <v>-</v>
      </c>
      <c r="T16" s="70" t="str">
        <f ca="1">IFERROR(AVERAGEIFS(INDIRECT("Catalog[Score]"),INDIRECT("Catalog[Impacted Rights]"),"*"&amp;INDEX(INDIRECT("RightsKeywords"),MATCH($A16,INDIRECT("RightsKeywords[Right]"),0),3)&amp;"*",INDIRECT("Catalog[Module]"),"none",INDIRECT("Catalog[Catalog]"),"&lt;&gt;Context",INDIRECT("Catalog[Impacted Rights-holders]"),"*"&amp;INDEX(rightsholderkey[],MATCH(T$1,INDIRECT("rightsholderkey[Rights-Holders]"),0),2)&amp;"*"),"-")</f>
        <v>-</v>
      </c>
      <c r="U16" s="70" t="str">
        <f ca="1">IFERROR(AVERAGEIFS(INDIRECT("Catalog[Score]"),INDIRECT("Catalog[Impacted Rights]"),"*"&amp;INDEX(INDIRECT("RightsKeywords"),MATCH($A16,INDIRECT("RightsKeywords[Right]"),0),3)&amp;"*",INDIRECT("Catalog[Module]"),"none",INDIRECT("Catalog[Catalog]"),"&lt;&gt;Context",INDIRECT("Catalog[Impacted Rights-holders]"),"*"&amp;INDEX(rightsholderkey[],MATCH(U$1,INDIRECT("rightsholderkey[Rights-Holders]"),0),2)&amp;"*"),"-")</f>
        <v>-</v>
      </c>
      <c r="V16" s="70" t="str">
        <f ca="1">IFERROR(AVERAGEIFS(INDIRECT("Catalog[Score]"),INDIRECT("Catalog[Impacted Rights]"),"*"&amp;INDEX(INDIRECT("RightsKeywords"),MATCH($A16,INDIRECT("RightsKeywords[Right]"),0),3)&amp;"*",INDIRECT("Catalog[Module]"),"none",INDIRECT("Catalog[Catalog]"),"&lt;&gt;Context",INDIRECT("Catalog[Impacted Rights-holders]"),"*"&amp;INDEX(rightsholderkey[],MATCH(V$1,INDIRECT("rightsholderkey[Rights-Holders]"),0),2)&amp;"*"),"-")</f>
        <v>-</v>
      </c>
      <c r="W16" s="70" t="str">
        <f ca="1">IFERROR(AVERAGEIFS(INDIRECT("Catalog[Score]"),INDIRECT("Catalog[Impacted Rights]"),"*"&amp;INDEX(INDIRECT("RightsKeywords"),MATCH($A16,INDIRECT("RightsKeywords[Right]"),0),3)&amp;"*",INDIRECT("Catalog[Module]"),"none",INDIRECT("Catalog[Catalog]"),"&lt;&gt;Context",INDIRECT("Catalog[Impacted Rights-holders]"),"*"&amp;INDEX(rightsholderkey[],MATCH(W$1,INDIRECT("rightsholderkey[Rights-Holders]"),0),2)&amp;"*"),"-")</f>
        <v>-</v>
      </c>
      <c r="X16" s="70" t="str">
        <f ca="1">IFERROR(AVERAGEIFS(INDIRECT("Catalog[Score]"),INDIRECT("Catalog[Impacted Rights]"),"*"&amp;INDEX(INDIRECT("RightsKeywords"),MATCH($A16,INDIRECT("RightsKeywords[Right]"),0),3)&amp;"*",INDIRECT("Catalog[Module]"),"none",INDIRECT("Catalog[Catalog]"),"&lt;&gt;Context",INDIRECT("Catalog[Impacted Rights-holders]"),"*"&amp;INDEX(rightsholderkey[],MATCH(X$1,INDIRECT("rightsholderkey[Rights-Holders]"),0),2)&amp;"*"),"-")</f>
        <v>-</v>
      </c>
      <c r="Y16" s="70" t="str">
        <f ca="1">IFERROR(AVERAGEIFS(INDIRECT("Catalog[Score]"),INDIRECT("Catalog[Impacted Rights]"),"*"&amp;INDEX(INDIRECT("RightsKeywords"),MATCH($A16,INDIRECT("RightsKeywords[Right]"),0),3)&amp;"*",INDIRECT("Catalog[Module]"),"none",INDIRECT("Catalog[Catalog]"),"&lt;&gt;Context",INDIRECT("Catalog[Impacted Rights-holders]"),"*"&amp;INDEX(rightsholderkey[],MATCH(Y$1,INDIRECT("rightsholderkey[Rights-Holders]"),0),2)&amp;"*"),"-")</f>
        <v>-</v>
      </c>
      <c r="Z16" s="70" t="str">
        <f ca="1">IFERROR(AVERAGEIFS(INDIRECT("Catalog[Score]"),INDIRECT("Catalog[Impacted Rights]"),"*"&amp;INDEX(INDIRECT("RightsKeywords"),MATCH($A16,INDIRECT("RightsKeywords[Right]"),0),3)&amp;"*",INDIRECT("Catalog[Module]"),"none",INDIRECT("Catalog[Catalog]"),"&lt;&gt;Context",INDIRECT("Catalog[Impacted Rights-holders]"),"*"&amp;INDEX(rightsholderkey[],MATCH(Z$1,INDIRECT("rightsholderkey[Rights-Holders]"),0),2)&amp;"*"),"-")</f>
        <v>-</v>
      </c>
      <c r="AA16" s="70" t="str">
        <f ca="1">IFERROR(AVERAGEIFS(INDIRECT("Catalog[Score]"),INDIRECT("Catalog[Impacted Rights]"),"*"&amp;INDEX(INDIRECT("RightsKeywords"),MATCH($A16,INDIRECT("RightsKeywords[Right]"),0),3)&amp;"*",INDIRECT("Catalog[Module]"),"none",INDIRECT("Catalog[Catalog]"),"&lt;&gt;Context",INDIRECT("Catalog[Impacted Rights-holders]"),"*"&amp;INDEX(rightsholderkey[],MATCH(AA$1,INDIRECT("rightsholderkey[Rights-Holders]"),0),2)&amp;"*"),"-")</f>
        <v>-</v>
      </c>
      <c r="AB16" s="70" t="str">
        <f ca="1">IFERROR(AVERAGEIFS(INDIRECT("Catalog[Score]"),INDIRECT("Catalog[Impacted Rights]"),"*"&amp;INDEX(INDIRECT("RightsKeywords"),MATCH($A16,INDIRECT("RightsKeywords[Right]"),0),3)&amp;"*",INDIRECT("Catalog[Module]"),"none",INDIRECT("Catalog[Catalog]"),"&lt;&gt;Context",INDIRECT("Catalog[Impacted Rights-holders]"),"*"&amp;INDEX(rightsholderkey[],MATCH(AB$1,INDIRECT("rightsholderkey[Rights-Holders]"),0),2)&amp;"*"),"-")</f>
        <v>-</v>
      </c>
      <c r="AC16" s="70" t="str">
        <f ca="1">IFERROR(AVERAGEIFS(INDIRECT("Catalog[Score]"),INDIRECT("Catalog[Impacted Rights]"),"*"&amp;INDEX(INDIRECT("RightsKeywords"),MATCH($A16,INDIRECT("RightsKeywords[Right]"),0),3)&amp;"*",INDIRECT("Catalog[Module]"),"none",INDIRECT("Catalog[Catalog]"),"&lt;&gt;Context",INDIRECT("Catalog[Impacted Rights-holders]"),"*"&amp;INDEX(rightsholderkey[],MATCH(AC$1,INDIRECT("rightsholderkey[Rights-Holders]"),0),2)&amp;"*"),"-")</f>
        <v>-</v>
      </c>
      <c r="AD16" s="70" t="str">
        <f ca="1">IFERROR(AVERAGEIFS(INDIRECT("Catalog[Score]"),INDIRECT("Catalog[Impacted Rights]"),"*"&amp;INDEX(INDIRECT("RightsKeywords"),MATCH($A16,INDIRECT("RightsKeywords[Right]"),0),3)&amp;"*",INDIRECT("Catalog[Module]"),"none",INDIRECT("Catalog[Catalog]"),"&lt;&gt;Context",INDIRECT("Catalog[Impacted Rights-holders]"),"*"&amp;INDEX(rightsholderkey[],MATCH(AD$1,INDIRECT("rightsholderkey[Rights-Holders]"),0),2)&amp;"*"),"-")</f>
        <v>-</v>
      </c>
      <c r="AE16" s="70" t="str">
        <f ca="1">IFERROR(AVERAGEIFS(INDIRECT("Catalog[Score]"),INDIRECT("Catalog[Impacted Rights]"),"*"&amp;INDEX(INDIRECT("RightsKeywords"),MATCH($A16,INDIRECT("RightsKeywords[Right]"),0),3)&amp;"*",INDIRECT("Catalog[Module]"),"none",INDIRECT("Catalog[Catalog]"),"&lt;&gt;Context",INDIRECT("Catalog[Impacted Rights-holders]"),"*"&amp;INDEX(rightsholderkey[],MATCH(AE$1,INDIRECT("rightsholderkey[Rights-Holders]"),0),2)&amp;"*"),"-")</f>
        <v>-</v>
      </c>
      <c r="AF16" s="70" t="str">
        <f ca="1">IFERROR(AVERAGEIFS(INDIRECT("Catalog[Score]"),INDIRECT("Catalog[Impacted Rights]"),"*"&amp;INDEX(INDIRECT("RightsKeywords"),MATCH($A16,INDIRECT("RightsKeywords[Right]"),0),3)&amp;"*",INDIRECT("Catalog[Module]"),"none",INDIRECT("Catalog[Catalog]"),"&lt;&gt;Context",INDIRECT("Catalog[Impacted Rights-holders]"),"*"&amp;INDEX(rightsholderkey[],MATCH(AF$1,INDIRECT("rightsholderkey[Rights-Holders]"),0),2)&amp;"*"),"-")</f>
        <v>-</v>
      </c>
      <c r="AG16" s="70" t="str">
        <f ca="1">IFERROR(AVERAGEIFS(INDIRECT("Catalog[Score]"),INDIRECT("Catalog[Impacted Rights]"),"*"&amp;INDEX(INDIRECT("RightsKeywords"),MATCH($A16,INDIRECT("RightsKeywords[Right]"),0),3)&amp;"*",INDIRECT("Catalog[Module]"),"none",INDIRECT("Catalog[Catalog]"),"&lt;&gt;Context",INDIRECT("Catalog[Impacted Rights-holders]"),"*"&amp;INDEX(rightsholderkey[],MATCH(AG$1,INDIRECT("rightsholderkey[Rights-Holders]"),0),2)&amp;"*"),"-")</f>
        <v>-</v>
      </c>
      <c r="AH16" s="70" t="str">
        <f ca="1">IFERROR(AVERAGEIFS(INDIRECT("Catalog[Score]"),INDIRECT("Catalog[Impacted Rights]"),"*"&amp;INDEX(INDIRECT("RightsKeywords"),MATCH($A16,INDIRECT("RightsKeywords[Right]"),0),3)&amp;"*",INDIRECT("Catalog[Module]"),"none",INDIRECT("Catalog[Catalog]"),"&lt;&gt;Context",INDIRECT("Catalog[Impacted Rights-holders]"),"*"&amp;INDEX(rightsholderkey[],MATCH(AH$1,INDIRECT("rightsholderkey[Rights-Holders]"),0),2)&amp;"*"),"-")</f>
        <v>-</v>
      </c>
      <c r="AI16" s="27"/>
    </row>
    <row r="17" spans="1:35" x14ac:dyDescent="0.35">
      <c r="A17" s="63" t="s">
        <v>278</v>
      </c>
      <c r="B17" s="70" t="str">
        <f ca="1">IFERROR(AVERAGEIFS(INDIRECT("Catalog[Score]"),INDIRECT("Catalog[Impacted Rights]"),"*"&amp;INDEX(INDIRECT("RightsKeywords"),MATCH($A17,INDIRECT("RightsKeywords[Right]"),0),3)&amp;"*",INDIRECT("Catalog[Module]"),"none",INDIRECT("Catalog[Catalog]"),"&lt;&gt;Context",INDIRECT("Catalog[Impacted Rights-holders]"),"*"&amp;INDEX(rightsholderkey[],MATCH(B$1,INDIRECT("rightsholderkey[Rights-Holders]"),0),2)&amp;"*"),"-")</f>
        <v>-</v>
      </c>
      <c r="C17" s="70" t="str">
        <f ca="1">IFERROR(AVERAGEIFS(INDIRECT("Catalog[Score]"),INDIRECT("Catalog[Impacted Rights]"),"*"&amp;INDEX(INDIRECT("RightsKeywords"),MATCH($A17,INDIRECT("RightsKeywords[Right]"),0),3)&amp;"*",INDIRECT("Catalog[Module]"),"none",INDIRECT("Catalog[Catalog]"),"&lt;&gt;Context",INDIRECT("Catalog[Impacted Rights-holders]"),"*"&amp;INDEX(rightsholderkey[],MATCH(C$1,INDIRECT("rightsholderkey[Rights-Holders]"),0),2)&amp;"*"),"-")</f>
        <v>-</v>
      </c>
      <c r="D17" s="70" t="str">
        <f ca="1">IFERROR(AVERAGEIFS(INDIRECT("Catalog[Score]"),INDIRECT("Catalog[Impacted Rights]"),"*"&amp;INDEX(INDIRECT("RightsKeywords"),MATCH($A17,INDIRECT("RightsKeywords[Right]"),0),3)&amp;"*",INDIRECT("Catalog[Module]"),"none",INDIRECT("Catalog[Catalog]"),"&lt;&gt;Context",INDIRECT("Catalog[Impacted Rights-holders]"),"*"&amp;INDEX(rightsholderkey[],MATCH(D$1,INDIRECT("rightsholderkey[Rights-Holders]"),0),2)&amp;"*"),"-")</f>
        <v>-</v>
      </c>
      <c r="E17" s="70" t="str">
        <f ca="1">IFERROR(AVERAGEIFS(INDIRECT("Catalog[Score]"),INDIRECT("Catalog[Impacted Rights]"),"*"&amp;INDEX(INDIRECT("RightsKeywords"),MATCH($A17,INDIRECT("RightsKeywords[Right]"),0),3)&amp;"*",INDIRECT("Catalog[Module]"),"none",INDIRECT("Catalog[Catalog]"),"&lt;&gt;Context",INDIRECT("Catalog[Impacted Rights-holders]"),"*"&amp;INDEX(rightsholderkey[],MATCH(E$1,INDIRECT("rightsholderkey[Rights-Holders]"),0),2)&amp;"*"),"-")</f>
        <v>-</v>
      </c>
      <c r="F17" s="70" t="str">
        <f ca="1">IFERROR(AVERAGEIFS(INDIRECT("Catalog[Score]"),INDIRECT("Catalog[Impacted Rights]"),"*"&amp;INDEX(INDIRECT("RightsKeywords"),MATCH($A17,INDIRECT("RightsKeywords[Right]"),0),3)&amp;"*",INDIRECT("Catalog[Module]"),"none",INDIRECT("Catalog[Catalog]"),"&lt;&gt;Context",INDIRECT("Catalog[Impacted Rights-holders]"),"*"&amp;INDEX(rightsholderkey[],MATCH(F$1,INDIRECT("rightsholderkey[Rights-Holders]"),0),2)&amp;"*"),"-")</f>
        <v>-</v>
      </c>
      <c r="G17" s="70" t="str">
        <f ca="1">IFERROR(AVERAGEIFS(INDIRECT("Catalog[Score]"),INDIRECT("Catalog[Impacted Rights]"),"*"&amp;INDEX(INDIRECT("RightsKeywords"),MATCH($A17,INDIRECT("RightsKeywords[Right]"),0),3)&amp;"*",INDIRECT("Catalog[Module]"),"none",INDIRECT("Catalog[Catalog]"),"&lt;&gt;Context",INDIRECT("Catalog[Impacted Rights-holders]"),"*"&amp;INDEX(rightsholderkey[],MATCH(G$1,INDIRECT("rightsholderkey[Rights-Holders]"),0),2)&amp;"*"),"-")</f>
        <v>-</v>
      </c>
      <c r="H17" s="70" t="str">
        <f ca="1">IFERROR(AVERAGEIFS(INDIRECT("Catalog[Score]"),INDIRECT("Catalog[Impacted Rights]"),"*"&amp;INDEX(INDIRECT("RightsKeywords"),MATCH($A17,INDIRECT("RightsKeywords[Right]"),0),3)&amp;"*",INDIRECT("Catalog[Module]"),"none",INDIRECT("Catalog[Catalog]"),"&lt;&gt;Context",INDIRECT("Catalog[Impacted Rights-holders]"),"*"&amp;INDEX(rightsholderkey[],MATCH(H$1,INDIRECT("rightsholderkey[Rights-Holders]"),0),2)&amp;"*"),"-")</f>
        <v>-</v>
      </c>
      <c r="I17" s="70" t="str">
        <f ca="1">IFERROR(AVERAGEIFS(INDIRECT("Catalog[Score]"),INDIRECT("Catalog[Impacted Rights]"),"*"&amp;INDEX(INDIRECT("RightsKeywords"),MATCH($A17,INDIRECT("RightsKeywords[Right]"),0),3)&amp;"*",INDIRECT("Catalog[Module]"),"none",INDIRECT("Catalog[Catalog]"),"&lt;&gt;Context",INDIRECT("Catalog[Impacted Rights-holders]"),"*"&amp;INDEX(rightsholderkey[],MATCH(I$1,INDIRECT("rightsholderkey[Rights-Holders]"),0),2)&amp;"*"),"-")</f>
        <v>-</v>
      </c>
      <c r="J17" s="70" t="str">
        <f ca="1">IFERROR(AVERAGEIFS(INDIRECT("Catalog[Score]"),INDIRECT("Catalog[Impacted Rights]"),"*"&amp;INDEX(INDIRECT("RightsKeywords"),MATCH($A17,INDIRECT("RightsKeywords[Right]"),0),3)&amp;"*",INDIRECT("Catalog[Module]"),"none",INDIRECT("Catalog[Catalog]"),"&lt;&gt;Context",INDIRECT("Catalog[Impacted Rights-holders]"),"*"&amp;INDEX(rightsholderkey[],MATCH(J$1,INDIRECT("rightsholderkey[Rights-Holders]"),0),2)&amp;"*"),"-")</f>
        <v>-</v>
      </c>
      <c r="K17" s="70" t="str">
        <f ca="1">IFERROR(AVERAGEIFS(INDIRECT("Catalog[Score]"),INDIRECT("Catalog[Impacted Rights]"),"*"&amp;INDEX(INDIRECT("RightsKeywords"),MATCH($A17,INDIRECT("RightsKeywords[Right]"),0),3)&amp;"*",INDIRECT("Catalog[Module]"),"none",INDIRECT("Catalog[Catalog]"),"&lt;&gt;Context",INDIRECT("Catalog[Impacted Rights-holders]"),"*"&amp;INDEX(rightsholderkey[],MATCH(K$1,INDIRECT("rightsholderkey[Rights-Holders]"),0),2)&amp;"*"),"-")</f>
        <v>-</v>
      </c>
      <c r="L17" s="70" t="str">
        <f ca="1">IFERROR(AVERAGEIFS(INDIRECT("Catalog[Score]"),INDIRECT("Catalog[Impacted Rights]"),"*"&amp;INDEX(INDIRECT("RightsKeywords"),MATCH($A17,INDIRECT("RightsKeywords[Right]"),0),3)&amp;"*",INDIRECT("Catalog[Module]"),"none",INDIRECT("Catalog[Catalog]"),"&lt;&gt;Context",INDIRECT("Catalog[Impacted Rights-holders]"),"*"&amp;INDEX(rightsholderkey[],MATCH(L$1,INDIRECT("rightsholderkey[Rights-Holders]"),0),2)&amp;"*"),"-")</f>
        <v>-</v>
      </c>
      <c r="M17" s="70" t="str">
        <f ca="1">IFERROR(AVERAGEIFS(INDIRECT("Catalog[Score]"),INDIRECT("Catalog[Impacted Rights]"),"*"&amp;INDEX(INDIRECT("RightsKeywords"),MATCH($A17,INDIRECT("RightsKeywords[Right]"),0),3)&amp;"*",INDIRECT("Catalog[Module]"),"none",INDIRECT("Catalog[Catalog]"),"&lt;&gt;Context",INDIRECT("Catalog[Impacted Rights-holders]"),"*"&amp;INDEX(rightsholderkey[],MATCH(M$1,INDIRECT("rightsholderkey[Rights-Holders]"),0),2)&amp;"*"),"-")</f>
        <v>-</v>
      </c>
      <c r="N17" s="70" t="str">
        <f ca="1">IFERROR(AVERAGEIFS(INDIRECT("Catalog[Score]"),INDIRECT("Catalog[Impacted Rights]"),"*"&amp;INDEX(INDIRECT("RightsKeywords"),MATCH($A17,INDIRECT("RightsKeywords[Right]"),0),3)&amp;"*",INDIRECT("Catalog[Module]"),"none",INDIRECT("Catalog[Catalog]"),"&lt;&gt;Context",INDIRECT("Catalog[Impacted Rights-holders]"),"*"&amp;INDEX(rightsholderkey[],MATCH(N$1,INDIRECT("rightsholderkey[Rights-Holders]"),0),2)&amp;"*"),"-")</f>
        <v>-</v>
      </c>
      <c r="O17" s="70" t="str">
        <f ca="1">IFERROR(AVERAGEIFS(INDIRECT("Catalog[Score]"),INDIRECT("Catalog[Impacted Rights]"),"*"&amp;INDEX(INDIRECT("RightsKeywords"),MATCH($A17,INDIRECT("RightsKeywords[Right]"),0),3)&amp;"*",INDIRECT("Catalog[Module]"),"none",INDIRECT("Catalog[Catalog]"),"&lt;&gt;Context",INDIRECT("Catalog[Impacted Rights-holders]"),"*"&amp;INDEX(rightsholderkey[],MATCH(O$1,INDIRECT("rightsholderkey[Rights-Holders]"),0),2)&amp;"*"),"-")</f>
        <v>-</v>
      </c>
      <c r="P17" s="70" t="str">
        <f ca="1">IFERROR(AVERAGEIFS(INDIRECT("Catalog[Score]"),INDIRECT("Catalog[Impacted Rights]"),"*"&amp;INDEX(INDIRECT("RightsKeywords"),MATCH($A17,INDIRECT("RightsKeywords[Right]"),0),3)&amp;"*",INDIRECT("Catalog[Module]"),"none",INDIRECT("Catalog[Catalog]"),"&lt;&gt;Context",INDIRECT("Catalog[Impacted Rights-holders]"),"*"&amp;INDEX(rightsholderkey[],MATCH(P$1,INDIRECT("rightsholderkey[Rights-Holders]"),0),2)&amp;"*"),"-")</f>
        <v>-</v>
      </c>
      <c r="Q17" s="70" t="str">
        <f ca="1">IFERROR(AVERAGEIFS(INDIRECT("Catalog[Score]"),INDIRECT("Catalog[Impacted Rights]"),"*"&amp;INDEX(INDIRECT("RightsKeywords"),MATCH($A17,INDIRECT("RightsKeywords[Right]"),0),3)&amp;"*",INDIRECT("Catalog[Module]"),"none",INDIRECT("Catalog[Catalog]"),"&lt;&gt;Context",INDIRECT("Catalog[Impacted Rights-holders]"),"*"&amp;INDEX(rightsholderkey[],MATCH(Q$1,INDIRECT("rightsholderkey[Rights-Holders]"),0),2)&amp;"*"),"-")</f>
        <v>-</v>
      </c>
      <c r="R17" s="70" t="str">
        <f ca="1">IFERROR(AVERAGEIFS(INDIRECT("Catalog[Score]"),INDIRECT("Catalog[Impacted Rights]"),"*"&amp;INDEX(INDIRECT("RightsKeywords"),MATCH($A17,INDIRECT("RightsKeywords[Right]"),0),3)&amp;"*",INDIRECT("Catalog[Module]"),"none",INDIRECT("Catalog[Catalog]"),"&lt;&gt;Context",INDIRECT("Catalog[Impacted Rights-holders]"),"*"&amp;INDEX(rightsholderkey[],MATCH(R$1,INDIRECT("rightsholderkey[Rights-Holders]"),0),2)&amp;"*"),"-")</f>
        <v>-</v>
      </c>
      <c r="S17" s="70" t="str">
        <f ca="1">IFERROR(AVERAGEIFS(INDIRECT("Catalog[Score]"),INDIRECT("Catalog[Impacted Rights]"),"*"&amp;INDEX(INDIRECT("RightsKeywords"),MATCH($A17,INDIRECT("RightsKeywords[Right]"),0),3)&amp;"*",INDIRECT("Catalog[Module]"),"none",INDIRECT("Catalog[Catalog]"),"&lt;&gt;Context",INDIRECT("Catalog[Impacted Rights-holders]"),"*"&amp;INDEX(rightsholderkey[],MATCH(S$1,INDIRECT("rightsholderkey[Rights-Holders]"),0),2)&amp;"*"),"-")</f>
        <v>-</v>
      </c>
      <c r="T17" s="70" t="str">
        <f ca="1">IFERROR(AVERAGEIFS(INDIRECT("Catalog[Score]"),INDIRECT("Catalog[Impacted Rights]"),"*"&amp;INDEX(INDIRECT("RightsKeywords"),MATCH($A17,INDIRECT("RightsKeywords[Right]"),0),3)&amp;"*",INDIRECT("Catalog[Module]"),"none",INDIRECT("Catalog[Catalog]"),"&lt;&gt;Context",INDIRECT("Catalog[Impacted Rights-holders]"),"*"&amp;INDEX(rightsholderkey[],MATCH(T$1,INDIRECT("rightsholderkey[Rights-Holders]"),0),2)&amp;"*"),"-")</f>
        <v>-</v>
      </c>
      <c r="U17" s="70" t="str">
        <f ca="1">IFERROR(AVERAGEIFS(INDIRECT("Catalog[Score]"),INDIRECT("Catalog[Impacted Rights]"),"*"&amp;INDEX(INDIRECT("RightsKeywords"),MATCH($A17,INDIRECT("RightsKeywords[Right]"),0),3)&amp;"*",INDIRECT("Catalog[Module]"),"none",INDIRECT("Catalog[Catalog]"),"&lt;&gt;Context",INDIRECT("Catalog[Impacted Rights-holders]"),"*"&amp;INDEX(rightsholderkey[],MATCH(U$1,INDIRECT("rightsholderkey[Rights-Holders]"),0),2)&amp;"*"),"-")</f>
        <v>-</v>
      </c>
      <c r="V17" s="70" t="str">
        <f ca="1">IFERROR(AVERAGEIFS(INDIRECT("Catalog[Score]"),INDIRECT("Catalog[Impacted Rights]"),"*"&amp;INDEX(INDIRECT("RightsKeywords"),MATCH($A17,INDIRECT("RightsKeywords[Right]"),0),3)&amp;"*",INDIRECT("Catalog[Module]"),"none",INDIRECT("Catalog[Catalog]"),"&lt;&gt;Context",INDIRECT("Catalog[Impacted Rights-holders]"),"*"&amp;INDEX(rightsholderkey[],MATCH(V$1,INDIRECT("rightsholderkey[Rights-Holders]"),0),2)&amp;"*"),"-")</f>
        <v>-</v>
      </c>
      <c r="W17" s="70" t="str">
        <f ca="1">IFERROR(AVERAGEIFS(INDIRECT("Catalog[Score]"),INDIRECT("Catalog[Impacted Rights]"),"*"&amp;INDEX(INDIRECT("RightsKeywords"),MATCH($A17,INDIRECT("RightsKeywords[Right]"),0),3)&amp;"*",INDIRECT("Catalog[Module]"),"none",INDIRECT("Catalog[Catalog]"),"&lt;&gt;Context",INDIRECT("Catalog[Impacted Rights-holders]"),"*"&amp;INDEX(rightsholderkey[],MATCH(W$1,INDIRECT("rightsholderkey[Rights-Holders]"),0),2)&amp;"*"),"-")</f>
        <v>-</v>
      </c>
      <c r="X17" s="70" t="str">
        <f ca="1">IFERROR(AVERAGEIFS(INDIRECT("Catalog[Score]"),INDIRECT("Catalog[Impacted Rights]"),"*"&amp;INDEX(INDIRECT("RightsKeywords"),MATCH($A17,INDIRECT("RightsKeywords[Right]"),0),3)&amp;"*",INDIRECT("Catalog[Module]"),"none",INDIRECT("Catalog[Catalog]"),"&lt;&gt;Context",INDIRECT("Catalog[Impacted Rights-holders]"),"*"&amp;INDEX(rightsholderkey[],MATCH(X$1,INDIRECT("rightsholderkey[Rights-Holders]"),0),2)&amp;"*"),"-")</f>
        <v>-</v>
      </c>
      <c r="Y17" s="70" t="str">
        <f ca="1">IFERROR(AVERAGEIFS(INDIRECT("Catalog[Score]"),INDIRECT("Catalog[Impacted Rights]"),"*"&amp;INDEX(INDIRECT("RightsKeywords"),MATCH($A17,INDIRECT("RightsKeywords[Right]"),0),3)&amp;"*",INDIRECT("Catalog[Module]"),"none",INDIRECT("Catalog[Catalog]"),"&lt;&gt;Context",INDIRECT("Catalog[Impacted Rights-holders]"),"*"&amp;INDEX(rightsholderkey[],MATCH(Y$1,INDIRECT("rightsholderkey[Rights-Holders]"),0),2)&amp;"*"),"-")</f>
        <v>-</v>
      </c>
      <c r="Z17" s="70" t="str">
        <f ca="1">IFERROR(AVERAGEIFS(INDIRECT("Catalog[Score]"),INDIRECT("Catalog[Impacted Rights]"),"*"&amp;INDEX(INDIRECT("RightsKeywords"),MATCH($A17,INDIRECT("RightsKeywords[Right]"),0),3)&amp;"*",INDIRECT("Catalog[Module]"),"none",INDIRECT("Catalog[Catalog]"),"&lt;&gt;Context",INDIRECT("Catalog[Impacted Rights-holders]"),"*"&amp;INDEX(rightsholderkey[],MATCH(Z$1,INDIRECT("rightsholderkey[Rights-Holders]"),0),2)&amp;"*"),"-")</f>
        <v>-</v>
      </c>
      <c r="AA17" s="70" t="str">
        <f ca="1">IFERROR(AVERAGEIFS(INDIRECT("Catalog[Score]"),INDIRECT("Catalog[Impacted Rights]"),"*"&amp;INDEX(INDIRECT("RightsKeywords"),MATCH($A17,INDIRECT("RightsKeywords[Right]"),0),3)&amp;"*",INDIRECT("Catalog[Module]"),"none",INDIRECT("Catalog[Catalog]"),"&lt;&gt;Context",INDIRECT("Catalog[Impacted Rights-holders]"),"*"&amp;INDEX(rightsholderkey[],MATCH(AA$1,INDIRECT("rightsholderkey[Rights-Holders]"),0),2)&amp;"*"),"-")</f>
        <v>-</v>
      </c>
      <c r="AB17" s="70" t="str">
        <f ca="1">IFERROR(AVERAGEIFS(INDIRECT("Catalog[Score]"),INDIRECT("Catalog[Impacted Rights]"),"*"&amp;INDEX(INDIRECT("RightsKeywords"),MATCH($A17,INDIRECT("RightsKeywords[Right]"),0),3)&amp;"*",INDIRECT("Catalog[Module]"),"none",INDIRECT("Catalog[Catalog]"),"&lt;&gt;Context",INDIRECT("Catalog[Impacted Rights-holders]"),"*"&amp;INDEX(rightsholderkey[],MATCH(AB$1,INDIRECT("rightsholderkey[Rights-Holders]"),0),2)&amp;"*"),"-")</f>
        <v>-</v>
      </c>
      <c r="AC17" s="70" t="str">
        <f ca="1">IFERROR(AVERAGEIFS(INDIRECT("Catalog[Score]"),INDIRECT("Catalog[Impacted Rights]"),"*"&amp;INDEX(INDIRECT("RightsKeywords"),MATCH($A17,INDIRECT("RightsKeywords[Right]"),0),3)&amp;"*",INDIRECT("Catalog[Module]"),"none",INDIRECT("Catalog[Catalog]"),"&lt;&gt;Context",INDIRECT("Catalog[Impacted Rights-holders]"),"*"&amp;INDEX(rightsholderkey[],MATCH(AC$1,INDIRECT("rightsholderkey[Rights-Holders]"),0),2)&amp;"*"),"-")</f>
        <v>-</v>
      </c>
      <c r="AD17" s="70" t="str">
        <f ca="1">IFERROR(AVERAGEIFS(INDIRECT("Catalog[Score]"),INDIRECT("Catalog[Impacted Rights]"),"*"&amp;INDEX(INDIRECT("RightsKeywords"),MATCH($A17,INDIRECT("RightsKeywords[Right]"),0),3)&amp;"*",INDIRECT("Catalog[Module]"),"none",INDIRECT("Catalog[Catalog]"),"&lt;&gt;Context",INDIRECT("Catalog[Impacted Rights-holders]"),"*"&amp;INDEX(rightsholderkey[],MATCH(AD$1,INDIRECT("rightsholderkey[Rights-Holders]"),0),2)&amp;"*"),"-")</f>
        <v>-</v>
      </c>
      <c r="AE17" s="70" t="str">
        <f ca="1">IFERROR(AVERAGEIFS(INDIRECT("Catalog[Score]"),INDIRECT("Catalog[Impacted Rights]"),"*"&amp;INDEX(INDIRECT("RightsKeywords"),MATCH($A17,INDIRECT("RightsKeywords[Right]"),0),3)&amp;"*",INDIRECT("Catalog[Module]"),"none",INDIRECT("Catalog[Catalog]"),"&lt;&gt;Context",INDIRECT("Catalog[Impacted Rights-holders]"),"*"&amp;INDEX(rightsholderkey[],MATCH(AE$1,INDIRECT("rightsholderkey[Rights-Holders]"),0),2)&amp;"*"),"-")</f>
        <v>-</v>
      </c>
      <c r="AF17" s="70" t="str">
        <f ca="1">IFERROR(AVERAGEIFS(INDIRECT("Catalog[Score]"),INDIRECT("Catalog[Impacted Rights]"),"*"&amp;INDEX(INDIRECT("RightsKeywords"),MATCH($A17,INDIRECT("RightsKeywords[Right]"),0),3)&amp;"*",INDIRECT("Catalog[Module]"),"none",INDIRECT("Catalog[Catalog]"),"&lt;&gt;Context",INDIRECT("Catalog[Impacted Rights-holders]"),"*"&amp;INDEX(rightsholderkey[],MATCH(AF$1,INDIRECT("rightsholderkey[Rights-Holders]"),0),2)&amp;"*"),"-")</f>
        <v>-</v>
      </c>
      <c r="AG17" s="70" t="str">
        <f ca="1">IFERROR(AVERAGEIFS(INDIRECT("Catalog[Score]"),INDIRECT("Catalog[Impacted Rights]"),"*"&amp;INDEX(INDIRECT("RightsKeywords"),MATCH($A17,INDIRECT("RightsKeywords[Right]"),0),3)&amp;"*",INDIRECT("Catalog[Module]"),"none",INDIRECT("Catalog[Catalog]"),"&lt;&gt;Context",INDIRECT("Catalog[Impacted Rights-holders]"),"*"&amp;INDEX(rightsholderkey[],MATCH(AG$1,INDIRECT("rightsholderkey[Rights-Holders]"),0),2)&amp;"*"),"-")</f>
        <v>-</v>
      </c>
      <c r="AH17" s="70" t="str">
        <f ca="1">IFERROR(AVERAGEIFS(INDIRECT("Catalog[Score]"),INDIRECT("Catalog[Impacted Rights]"),"*"&amp;INDEX(INDIRECT("RightsKeywords"),MATCH($A17,INDIRECT("RightsKeywords[Right]"),0),3)&amp;"*",INDIRECT("Catalog[Module]"),"none",INDIRECT("Catalog[Catalog]"),"&lt;&gt;Context",INDIRECT("Catalog[Impacted Rights-holders]"),"*"&amp;INDEX(rightsholderkey[],MATCH(AH$1,INDIRECT("rightsholderkey[Rights-Holders]"),0),2)&amp;"*"),"-")</f>
        <v>-</v>
      </c>
      <c r="AI17" s="27"/>
    </row>
    <row r="18" spans="1:35" x14ac:dyDescent="0.35">
      <c r="A18" s="63" t="s">
        <v>279</v>
      </c>
      <c r="B18" s="70" t="str">
        <f ca="1">IFERROR(AVERAGEIFS(INDIRECT("Catalog[Score]"),INDIRECT("Catalog[Impacted Rights]"),"*"&amp;INDEX(INDIRECT("RightsKeywords"),MATCH($A18,INDIRECT("RightsKeywords[Right]"),0),3)&amp;"*",INDIRECT("Catalog[Module]"),"none",INDIRECT("Catalog[Catalog]"),"&lt;&gt;Context",INDIRECT("Catalog[Impacted Rights-holders]"),"*"&amp;INDEX(rightsholderkey[],MATCH(B$1,INDIRECT("rightsholderkey[Rights-Holders]"),0),2)&amp;"*"),"-")</f>
        <v>-</v>
      </c>
      <c r="C18" s="70" t="str">
        <f ca="1">IFERROR(AVERAGEIFS(INDIRECT("Catalog[Score]"),INDIRECT("Catalog[Impacted Rights]"),"*"&amp;INDEX(INDIRECT("RightsKeywords"),MATCH($A18,INDIRECT("RightsKeywords[Right]"),0),3)&amp;"*",INDIRECT("Catalog[Module]"),"none",INDIRECT("Catalog[Catalog]"),"&lt;&gt;Context",INDIRECT("Catalog[Impacted Rights-holders]"),"*"&amp;INDEX(rightsholderkey[],MATCH(C$1,INDIRECT("rightsholderkey[Rights-Holders]"),0),2)&amp;"*"),"-")</f>
        <v>-</v>
      </c>
      <c r="D18" s="70" t="str">
        <f ca="1">IFERROR(AVERAGEIFS(INDIRECT("Catalog[Score]"),INDIRECT("Catalog[Impacted Rights]"),"*"&amp;INDEX(INDIRECT("RightsKeywords"),MATCH($A18,INDIRECT("RightsKeywords[Right]"),0),3)&amp;"*",INDIRECT("Catalog[Module]"),"none",INDIRECT("Catalog[Catalog]"),"&lt;&gt;Context",INDIRECT("Catalog[Impacted Rights-holders]"),"*"&amp;INDEX(rightsholderkey[],MATCH(D$1,INDIRECT("rightsholderkey[Rights-Holders]"),0),2)&amp;"*"),"-")</f>
        <v>-</v>
      </c>
      <c r="E18" s="70" t="str">
        <f ca="1">IFERROR(AVERAGEIFS(INDIRECT("Catalog[Score]"),INDIRECT("Catalog[Impacted Rights]"),"*"&amp;INDEX(INDIRECT("RightsKeywords"),MATCH($A18,INDIRECT("RightsKeywords[Right]"),0),3)&amp;"*",INDIRECT("Catalog[Module]"),"none",INDIRECT("Catalog[Catalog]"),"&lt;&gt;Context",INDIRECT("Catalog[Impacted Rights-holders]"),"*"&amp;INDEX(rightsholderkey[],MATCH(E$1,INDIRECT("rightsholderkey[Rights-Holders]"),0),2)&amp;"*"),"-")</f>
        <v>-</v>
      </c>
      <c r="F18" s="70" t="str">
        <f ca="1">IFERROR(AVERAGEIFS(INDIRECT("Catalog[Score]"),INDIRECT("Catalog[Impacted Rights]"),"*"&amp;INDEX(INDIRECT("RightsKeywords"),MATCH($A18,INDIRECT("RightsKeywords[Right]"),0),3)&amp;"*",INDIRECT("Catalog[Module]"),"none",INDIRECT("Catalog[Catalog]"),"&lt;&gt;Context",INDIRECT("Catalog[Impacted Rights-holders]"),"*"&amp;INDEX(rightsholderkey[],MATCH(F$1,INDIRECT("rightsholderkey[Rights-Holders]"),0),2)&amp;"*"),"-")</f>
        <v>-</v>
      </c>
      <c r="G18" s="70" t="str">
        <f ca="1">IFERROR(AVERAGEIFS(INDIRECT("Catalog[Score]"),INDIRECT("Catalog[Impacted Rights]"),"*"&amp;INDEX(INDIRECT("RightsKeywords"),MATCH($A18,INDIRECT("RightsKeywords[Right]"),0),3)&amp;"*",INDIRECT("Catalog[Module]"),"none",INDIRECT("Catalog[Catalog]"),"&lt;&gt;Context",INDIRECT("Catalog[Impacted Rights-holders]"),"*"&amp;INDEX(rightsholderkey[],MATCH(G$1,INDIRECT("rightsholderkey[Rights-Holders]"),0),2)&amp;"*"),"-")</f>
        <v>-</v>
      </c>
      <c r="H18" s="70" t="str">
        <f ca="1">IFERROR(AVERAGEIFS(INDIRECT("Catalog[Score]"),INDIRECT("Catalog[Impacted Rights]"),"*"&amp;INDEX(INDIRECT("RightsKeywords"),MATCH($A18,INDIRECT("RightsKeywords[Right]"),0),3)&amp;"*",INDIRECT("Catalog[Module]"),"none",INDIRECT("Catalog[Catalog]"),"&lt;&gt;Context",INDIRECT("Catalog[Impacted Rights-holders]"),"*"&amp;INDEX(rightsholderkey[],MATCH(H$1,INDIRECT("rightsholderkey[Rights-Holders]"),0),2)&amp;"*"),"-")</f>
        <v>-</v>
      </c>
      <c r="I18" s="70" t="str">
        <f ca="1">IFERROR(AVERAGEIFS(INDIRECT("Catalog[Score]"),INDIRECT("Catalog[Impacted Rights]"),"*"&amp;INDEX(INDIRECT("RightsKeywords"),MATCH($A18,INDIRECT("RightsKeywords[Right]"),0),3)&amp;"*",INDIRECT("Catalog[Module]"),"none",INDIRECT("Catalog[Catalog]"),"&lt;&gt;Context",INDIRECT("Catalog[Impacted Rights-holders]"),"*"&amp;INDEX(rightsholderkey[],MATCH(I$1,INDIRECT("rightsholderkey[Rights-Holders]"),0),2)&amp;"*"),"-")</f>
        <v>-</v>
      </c>
      <c r="J18" s="70" t="str">
        <f ca="1">IFERROR(AVERAGEIFS(INDIRECT("Catalog[Score]"),INDIRECT("Catalog[Impacted Rights]"),"*"&amp;INDEX(INDIRECT("RightsKeywords"),MATCH($A18,INDIRECT("RightsKeywords[Right]"),0),3)&amp;"*",INDIRECT("Catalog[Module]"),"none",INDIRECT("Catalog[Catalog]"),"&lt;&gt;Context",INDIRECT("Catalog[Impacted Rights-holders]"),"*"&amp;INDEX(rightsholderkey[],MATCH(J$1,INDIRECT("rightsholderkey[Rights-Holders]"),0),2)&amp;"*"),"-")</f>
        <v>-</v>
      </c>
      <c r="K18" s="70" t="str">
        <f ca="1">IFERROR(AVERAGEIFS(INDIRECT("Catalog[Score]"),INDIRECT("Catalog[Impacted Rights]"),"*"&amp;INDEX(INDIRECT("RightsKeywords"),MATCH($A18,INDIRECT("RightsKeywords[Right]"),0),3)&amp;"*",INDIRECT("Catalog[Module]"),"none",INDIRECT("Catalog[Catalog]"),"&lt;&gt;Context",INDIRECT("Catalog[Impacted Rights-holders]"),"*"&amp;INDEX(rightsholderkey[],MATCH(K$1,INDIRECT("rightsholderkey[Rights-Holders]"),0),2)&amp;"*"),"-")</f>
        <v>-</v>
      </c>
      <c r="L18" s="70" t="str">
        <f ca="1">IFERROR(AVERAGEIFS(INDIRECT("Catalog[Score]"),INDIRECT("Catalog[Impacted Rights]"),"*"&amp;INDEX(INDIRECT("RightsKeywords"),MATCH($A18,INDIRECT("RightsKeywords[Right]"),0),3)&amp;"*",INDIRECT("Catalog[Module]"),"none",INDIRECT("Catalog[Catalog]"),"&lt;&gt;Context",INDIRECT("Catalog[Impacted Rights-holders]"),"*"&amp;INDEX(rightsholderkey[],MATCH(L$1,INDIRECT("rightsholderkey[Rights-Holders]"),0),2)&amp;"*"),"-")</f>
        <v>-</v>
      </c>
      <c r="M18" s="70" t="str">
        <f ca="1">IFERROR(AVERAGEIFS(INDIRECT("Catalog[Score]"),INDIRECT("Catalog[Impacted Rights]"),"*"&amp;INDEX(INDIRECT("RightsKeywords"),MATCH($A18,INDIRECT("RightsKeywords[Right]"),0),3)&amp;"*",INDIRECT("Catalog[Module]"),"none",INDIRECT("Catalog[Catalog]"),"&lt;&gt;Context",INDIRECT("Catalog[Impacted Rights-holders]"),"*"&amp;INDEX(rightsholderkey[],MATCH(M$1,INDIRECT("rightsholderkey[Rights-Holders]"),0),2)&amp;"*"),"-")</f>
        <v>-</v>
      </c>
      <c r="N18" s="70" t="str">
        <f ca="1">IFERROR(AVERAGEIFS(INDIRECT("Catalog[Score]"),INDIRECT("Catalog[Impacted Rights]"),"*"&amp;INDEX(INDIRECT("RightsKeywords"),MATCH($A18,INDIRECT("RightsKeywords[Right]"),0),3)&amp;"*",INDIRECT("Catalog[Module]"),"none",INDIRECT("Catalog[Catalog]"),"&lt;&gt;Context",INDIRECT("Catalog[Impacted Rights-holders]"),"*"&amp;INDEX(rightsholderkey[],MATCH(N$1,INDIRECT("rightsholderkey[Rights-Holders]"),0),2)&amp;"*"),"-")</f>
        <v>-</v>
      </c>
      <c r="O18" s="70" t="str">
        <f ca="1">IFERROR(AVERAGEIFS(INDIRECT("Catalog[Score]"),INDIRECT("Catalog[Impacted Rights]"),"*"&amp;INDEX(INDIRECT("RightsKeywords"),MATCH($A18,INDIRECT("RightsKeywords[Right]"),0),3)&amp;"*",INDIRECT("Catalog[Module]"),"none",INDIRECT("Catalog[Catalog]"),"&lt;&gt;Context",INDIRECT("Catalog[Impacted Rights-holders]"),"*"&amp;INDEX(rightsholderkey[],MATCH(O$1,INDIRECT("rightsholderkey[Rights-Holders]"),0),2)&amp;"*"),"-")</f>
        <v>-</v>
      </c>
      <c r="P18" s="70" t="str">
        <f ca="1">IFERROR(AVERAGEIFS(INDIRECT("Catalog[Score]"),INDIRECT("Catalog[Impacted Rights]"),"*"&amp;INDEX(INDIRECT("RightsKeywords"),MATCH($A18,INDIRECT("RightsKeywords[Right]"),0),3)&amp;"*",INDIRECT("Catalog[Module]"),"none",INDIRECT("Catalog[Catalog]"),"&lt;&gt;Context",INDIRECT("Catalog[Impacted Rights-holders]"),"*"&amp;INDEX(rightsholderkey[],MATCH(P$1,INDIRECT("rightsholderkey[Rights-Holders]"),0),2)&amp;"*"),"-")</f>
        <v>-</v>
      </c>
      <c r="Q18" s="70" t="str">
        <f ca="1">IFERROR(AVERAGEIFS(INDIRECT("Catalog[Score]"),INDIRECT("Catalog[Impacted Rights]"),"*"&amp;INDEX(INDIRECT("RightsKeywords"),MATCH($A18,INDIRECT("RightsKeywords[Right]"),0),3)&amp;"*",INDIRECT("Catalog[Module]"),"none",INDIRECT("Catalog[Catalog]"),"&lt;&gt;Context",INDIRECT("Catalog[Impacted Rights-holders]"),"*"&amp;INDEX(rightsholderkey[],MATCH(Q$1,INDIRECT("rightsholderkey[Rights-Holders]"),0),2)&amp;"*"),"-")</f>
        <v>-</v>
      </c>
      <c r="R18" s="70" t="str">
        <f ca="1">IFERROR(AVERAGEIFS(INDIRECT("Catalog[Score]"),INDIRECT("Catalog[Impacted Rights]"),"*"&amp;INDEX(INDIRECT("RightsKeywords"),MATCH($A18,INDIRECT("RightsKeywords[Right]"),0),3)&amp;"*",INDIRECT("Catalog[Module]"),"none",INDIRECT("Catalog[Catalog]"),"&lt;&gt;Context",INDIRECT("Catalog[Impacted Rights-holders]"),"*"&amp;INDEX(rightsholderkey[],MATCH(R$1,INDIRECT("rightsholderkey[Rights-Holders]"),0),2)&amp;"*"),"-")</f>
        <v>-</v>
      </c>
      <c r="S18" s="70" t="str">
        <f ca="1">IFERROR(AVERAGEIFS(INDIRECT("Catalog[Score]"),INDIRECT("Catalog[Impacted Rights]"),"*"&amp;INDEX(INDIRECT("RightsKeywords"),MATCH($A18,INDIRECT("RightsKeywords[Right]"),0),3)&amp;"*",INDIRECT("Catalog[Module]"),"none",INDIRECT("Catalog[Catalog]"),"&lt;&gt;Context",INDIRECT("Catalog[Impacted Rights-holders]"),"*"&amp;INDEX(rightsholderkey[],MATCH(S$1,INDIRECT("rightsholderkey[Rights-Holders]"),0),2)&amp;"*"),"-")</f>
        <v>-</v>
      </c>
      <c r="T18" s="70" t="str">
        <f ca="1">IFERROR(AVERAGEIFS(INDIRECT("Catalog[Score]"),INDIRECT("Catalog[Impacted Rights]"),"*"&amp;INDEX(INDIRECT("RightsKeywords"),MATCH($A18,INDIRECT("RightsKeywords[Right]"),0),3)&amp;"*",INDIRECT("Catalog[Module]"),"none",INDIRECT("Catalog[Catalog]"),"&lt;&gt;Context",INDIRECT("Catalog[Impacted Rights-holders]"),"*"&amp;INDEX(rightsholderkey[],MATCH(T$1,INDIRECT("rightsholderkey[Rights-Holders]"),0),2)&amp;"*"),"-")</f>
        <v>-</v>
      </c>
      <c r="U18" s="70" t="str">
        <f ca="1">IFERROR(AVERAGEIFS(INDIRECT("Catalog[Score]"),INDIRECT("Catalog[Impacted Rights]"),"*"&amp;INDEX(INDIRECT("RightsKeywords"),MATCH($A18,INDIRECT("RightsKeywords[Right]"),0),3)&amp;"*",INDIRECT("Catalog[Module]"),"none",INDIRECT("Catalog[Catalog]"),"&lt;&gt;Context",INDIRECT("Catalog[Impacted Rights-holders]"),"*"&amp;INDEX(rightsholderkey[],MATCH(U$1,INDIRECT("rightsholderkey[Rights-Holders]"),0),2)&amp;"*"),"-")</f>
        <v>-</v>
      </c>
      <c r="V18" s="70" t="str">
        <f ca="1">IFERROR(AVERAGEIFS(INDIRECT("Catalog[Score]"),INDIRECT("Catalog[Impacted Rights]"),"*"&amp;INDEX(INDIRECT("RightsKeywords"),MATCH($A18,INDIRECT("RightsKeywords[Right]"),0),3)&amp;"*",INDIRECT("Catalog[Module]"),"none",INDIRECT("Catalog[Catalog]"),"&lt;&gt;Context",INDIRECT("Catalog[Impacted Rights-holders]"),"*"&amp;INDEX(rightsholderkey[],MATCH(V$1,INDIRECT("rightsholderkey[Rights-Holders]"),0),2)&amp;"*"),"-")</f>
        <v>-</v>
      </c>
      <c r="W18" s="70" t="str">
        <f ca="1">IFERROR(AVERAGEIFS(INDIRECT("Catalog[Score]"),INDIRECT("Catalog[Impacted Rights]"),"*"&amp;INDEX(INDIRECT("RightsKeywords"),MATCH($A18,INDIRECT("RightsKeywords[Right]"),0),3)&amp;"*",INDIRECT("Catalog[Module]"),"none",INDIRECT("Catalog[Catalog]"),"&lt;&gt;Context",INDIRECT("Catalog[Impacted Rights-holders]"),"*"&amp;INDEX(rightsholderkey[],MATCH(W$1,INDIRECT("rightsholderkey[Rights-Holders]"),0),2)&amp;"*"),"-")</f>
        <v>-</v>
      </c>
      <c r="X18" s="70" t="str">
        <f ca="1">IFERROR(AVERAGEIFS(INDIRECT("Catalog[Score]"),INDIRECT("Catalog[Impacted Rights]"),"*"&amp;INDEX(INDIRECT("RightsKeywords"),MATCH($A18,INDIRECT("RightsKeywords[Right]"),0),3)&amp;"*",INDIRECT("Catalog[Module]"),"none",INDIRECT("Catalog[Catalog]"),"&lt;&gt;Context",INDIRECT("Catalog[Impacted Rights-holders]"),"*"&amp;INDEX(rightsholderkey[],MATCH(X$1,INDIRECT("rightsholderkey[Rights-Holders]"),0),2)&amp;"*"),"-")</f>
        <v>-</v>
      </c>
      <c r="Y18" s="70" t="str">
        <f ca="1">IFERROR(AVERAGEIFS(INDIRECT("Catalog[Score]"),INDIRECT("Catalog[Impacted Rights]"),"*"&amp;INDEX(INDIRECT("RightsKeywords"),MATCH($A18,INDIRECT("RightsKeywords[Right]"),0),3)&amp;"*",INDIRECT("Catalog[Module]"),"none",INDIRECT("Catalog[Catalog]"),"&lt;&gt;Context",INDIRECT("Catalog[Impacted Rights-holders]"),"*"&amp;INDEX(rightsholderkey[],MATCH(Y$1,INDIRECT("rightsholderkey[Rights-Holders]"),0),2)&amp;"*"),"-")</f>
        <v>-</v>
      </c>
      <c r="Z18" s="70" t="str">
        <f ca="1">IFERROR(AVERAGEIFS(INDIRECT("Catalog[Score]"),INDIRECT("Catalog[Impacted Rights]"),"*"&amp;INDEX(INDIRECT("RightsKeywords"),MATCH($A18,INDIRECT("RightsKeywords[Right]"),0),3)&amp;"*",INDIRECT("Catalog[Module]"),"none",INDIRECT("Catalog[Catalog]"),"&lt;&gt;Context",INDIRECT("Catalog[Impacted Rights-holders]"),"*"&amp;INDEX(rightsholderkey[],MATCH(Z$1,INDIRECT("rightsholderkey[Rights-Holders]"),0),2)&amp;"*"),"-")</f>
        <v>-</v>
      </c>
      <c r="AA18" s="70" t="str">
        <f ca="1">IFERROR(AVERAGEIFS(INDIRECT("Catalog[Score]"),INDIRECT("Catalog[Impacted Rights]"),"*"&amp;INDEX(INDIRECT("RightsKeywords"),MATCH($A18,INDIRECT("RightsKeywords[Right]"),0),3)&amp;"*",INDIRECT("Catalog[Module]"),"none",INDIRECT("Catalog[Catalog]"),"&lt;&gt;Context",INDIRECT("Catalog[Impacted Rights-holders]"),"*"&amp;INDEX(rightsholderkey[],MATCH(AA$1,INDIRECT("rightsholderkey[Rights-Holders]"),0),2)&amp;"*"),"-")</f>
        <v>-</v>
      </c>
      <c r="AB18" s="70" t="str">
        <f ca="1">IFERROR(AVERAGEIFS(INDIRECT("Catalog[Score]"),INDIRECT("Catalog[Impacted Rights]"),"*"&amp;INDEX(INDIRECT("RightsKeywords"),MATCH($A18,INDIRECT("RightsKeywords[Right]"),0),3)&amp;"*",INDIRECT("Catalog[Module]"),"none",INDIRECT("Catalog[Catalog]"),"&lt;&gt;Context",INDIRECT("Catalog[Impacted Rights-holders]"),"*"&amp;INDEX(rightsholderkey[],MATCH(AB$1,INDIRECT("rightsholderkey[Rights-Holders]"),0),2)&amp;"*"),"-")</f>
        <v>-</v>
      </c>
      <c r="AC18" s="70" t="str">
        <f ca="1">IFERROR(AVERAGEIFS(INDIRECT("Catalog[Score]"),INDIRECT("Catalog[Impacted Rights]"),"*"&amp;INDEX(INDIRECT("RightsKeywords"),MATCH($A18,INDIRECT("RightsKeywords[Right]"),0),3)&amp;"*",INDIRECT("Catalog[Module]"),"none",INDIRECT("Catalog[Catalog]"),"&lt;&gt;Context",INDIRECT("Catalog[Impacted Rights-holders]"),"*"&amp;INDEX(rightsholderkey[],MATCH(AC$1,INDIRECT("rightsholderkey[Rights-Holders]"),0),2)&amp;"*"),"-")</f>
        <v>-</v>
      </c>
      <c r="AD18" s="70" t="str">
        <f ca="1">IFERROR(AVERAGEIFS(INDIRECT("Catalog[Score]"),INDIRECT("Catalog[Impacted Rights]"),"*"&amp;INDEX(INDIRECT("RightsKeywords"),MATCH($A18,INDIRECT("RightsKeywords[Right]"),0),3)&amp;"*",INDIRECT("Catalog[Module]"),"none",INDIRECT("Catalog[Catalog]"),"&lt;&gt;Context",INDIRECT("Catalog[Impacted Rights-holders]"),"*"&amp;INDEX(rightsholderkey[],MATCH(AD$1,INDIRECT("rightsholderkey[Rights-Holders]"),0),2)&amp;"*"),"-")</f>
        <v>-</v>
      </c>
      <c r="AE18" s="70" t="str">
        <f ca="1">IFERROR(AVERAGEIFS(INDIRECT("Catalog[Score]"),INDIRECT("Catalog[Impacted Rights]"),"*"&amp;INDEX(INDIRECT("RightsKeywords"),MATCH($A18,INDIRECT("RightsKeywords[Right]"),0),3)&amp;"*",INDIRECT("Catalog[Module]"),"none",INDIRECT("Catalog[Catalog]"),"&lt;&gt;Context",INDIRECT("Catalog[Impacted Rights-holders]"),"*"&amp;INDEX(rightsholderkey[],MATCH(AE$1,INDIRECT("rightsholderkey[Rights-Holders]"),0),2)&amp;"*"),"-")</f>
        <v>-</v>
      </c>
      <c r="AF18" s="70" t="str">
        <f ca="1">IFERROR(AVERAGEIFS(INDIRECT("Catalog[Score]"),INDIRECT("Catalog[Impacted Rights]"),"*"&amp;INDEX(INDIRECT("RightsKeywords"),MATCH($A18,INDIRECT("RightsKeywords[Right]"),0),3)&amp;"*",INDIRECT("Catalog[Module]"),"none",INDIRECT("Catalog[Catalog]"),"&lt;&gt;Context",INDIRECT("Catalog[Impacted Rights-holders]"),"*"&amp;INDEX(rightsholderkey[],MATCH(AF$1,INDIRECT("rightsholderkey[Rights-Holders]"),0),2)&amp;"*"),"-")</f>
        <v>-</v>
      </c>
      <c r="AG18" s="70" t="str">
        <f ca="1">IFERROR(AVERAGEIFS(INDIRECT("Catalog[Score]"),INDIRECT("Catalog[Impacted Rights]"),"*"&amp;INDEX(INDIRECT("RightsKeywords"),MATCH($A18,INDIRECT("RightsKeywords[Right]"),0),3)&amp;"*",INDIRECT("Catalog[Module]"),"none",INDIRECT("Catalog[Catalog]"),"&lt;&gt;Context",INDIRECT("Catalog[Impacted Rights-holders]"),"*"&amp;INDEX(rightsholderkey[],MATCH(AG$1,INDIRECT("rightsholderkey[Rights-Holders]"),0),2)&amp;"*"),"-")</f>
        <v>-</v>
      </c>
      <c r="AH18" s="70" t="str">
        <f ca="1">IFERROR(AVERAGEIFS(INDIRECT("Catalog[Score]"),INDIRECT("Catalog[Impacted Rights]"),"*"&amp;INDEX(INDIRECT("RightsKeywords"),MATCH($A18,INDIRECT("RightsKeywords[Right]"),0),3)&amp;"*",INDIRECT("Catalog[Module]"),"none",INDIRECT("Catalog[Catalog]"),"&lt;&gt;Context",INDIRECT("Catalog[Impacted Rights-holders]"),"*"&amp;INDEX(rightsholderkey[],MATCH(AH$1,INDIRECT("rightsholderkey[Rights-Holders]"),0),2)&amp;"*"),"-")</f>
        <v>-</v>
      </c>
      <c r="AI18" s="27"/>
    </row>
    <row r="19" spans="1:35" x14ac:dyDescent="0.35">
      <c r="A19" s="63" t="s">
        <v>365</v>
      </c>
      <c r="B19" s="70" t="str">
        <f ca="1">IFERROR(AVERAGEIFS(INDIRECT("Catalog[Score]"),INDIRECT("Catalog[Impacted Rights]"),"*"&amp;INDEX(INDIRECT("RightsKeywords"),MATCH($A19,INDIRECT("RightsKeywords[Right]"),0),3)&amp;"*",INDIRECT("Catalog[Module]"),"none",INDIRECT("Catalog[Catalog]"),"&lt;&gt;Context",INDIRECT("Catalog[Impacted Rights-holders]"),"*"&amp;INDEX(rightsholderkey[],MATCH(B$1,INDIRECT("rightsholderkey[Rights-Holders]"),0),2)&amp;"*"),"-")</f>
        <v>-</v>
      </c>
      <c r="C19" s="70" t="str">
        <f ca="1">IFERROR(AVERAGEIFS(INDIRECT("Catalog[Score]"),INDIRECT("Catalog[Impacted Rights]"),"*"&amp;INDEX(INDIRECT("RightsKeywords"),MATCH($A19,INDIRECT("RightsKeywords[Right]"),0),3)&amp;"*",INDIRECT("Catalog[Module]"),"none",INDIRECT("Catalog[Catalog]"),"&lt;&gt;Context",INDIRECT("Catalog[Impacted Rights-holders]"),"*"&amp;INDEX(rightsholderkey[],MATCH(C$1,INDIRECT("rightsholderkey[Rights-Holders]"),0),2)&amp;"*"),"-")</f>
        <v>-</v>
      </c>
      <c r="D19" s="70" t="str">
        <f ca="1">IFERROR(AVERAGEIFS(INDIRECT("Catalog[Score]"),INDIRECT("Catalog[Impacted Rights]"),"*"&amp;INDEX(INDIRECT("RightsKeywords"),MATCH($A19,INDIRECT("RightsKeywords[Right]"),0),3)&amp;"*",INDIRECT("Catalog[Module]"),"none",INDIRECT("Catalog[Catalog]"),"&lt;&gt;Context",INDIRECT("Catalog[Impacted Rights-holders]"),"*"&amp;INDEX(rightsholderkey[],MATCH(D$1,INDIRECT("rightsholderkey[Rights-Holders]"),0),2)&amp;"*"),"-")</f>
        <v>-</v>
      </c>
      <c r="E19" s="70" t="str">
        <f ca="1">IFERROR(AVERAGEIFS(INDIRECT("Catalog[Score]"),INDIRECT("Catalog[Impacted Rights]"),"*"&amp;INDEX(INDIRECT("RightsKeywords"),MATCH($A19,INDIRECT("RightsKeywords[Right]"),0),3)&amp;"*",INDIRECT("Catalog[Module]"),"none",INDIRECT("Catalog[Catalog]"),"&lt;&gt;Context",INDIRECT("Catalog[Impacted Rights-holders]"),"*"&amp;INDEX(rightsholderkey[],MATCH(E$1,INDIRECT("rightsholderkey[Rights-Holders]"),0),2)&amp;"*"),"-")</f>
        <v>-</v>
      </c>
      <c r="F19" s="70" t="str">
        <f ca="1">IFERROR(AVERAGEIFS(INDIRECT("Catalog[Score]"),INDIRECT("Catalog[Impacted Rights]"),"*"&amp;INDEX(INDIRECT("RightsKeywords"),MATCH($A19,INDIRECT("RightsKeywords[Right]"),0),3)&amp;"*",INDIRECT("Catalog[Module]"),"none",INDIRECT("Catalog[Catalog]"),"&lt;&gt;Context",INDIRECT("Catalog[Impacted Rights-holders]"),"*"&amp;INDEX(rightsholderkey[],MATCH(F$1,INDIRECT("rightsholderkey[Rights-Holders]"),0),2)&amp;"*"),"-")</f>
        <v>-</v>
      </c>
      <c r="G19" s="70" t="str">
        <f ca="1">IFERROR(AVERAGEIFS(INDIRECT("Catalog[Score]"),INDIRECT("Catalog[Impacted Rights]"),"*"&amp;INDEX(INDIRECT("RightsKeywords"),MATCH($A19,INDIRECT("RightsKeywords[Right]"),0),3)&amp;"*",INDIRECT("Catalog[Module]"),"none",INDIRECT("Catalog[Catalog]"),"&lt;&gt;Context",INDIRECT("Catalog[Impacted Rights-holders]"),"*"&amp;INDEX(rightsholderkey[],MATCH(G$1,INDIRECT("rightsholderkey[Rights-Holders]"),0),2)&amp;"*"),"-")</f>
        <v>-</v>
      </c>
      <c r="H19" s="70" t="str">
        <f ca="1">IFERROR(AVERAGEIFS(INDIRECT("Catalog[Score]"),INDIRECT("Catalog[Impacted Rights]"),"*"&amp;INDEX(INDIRECT("RightsKeywords"),MATCH($A19,INDIRECT("RightsKeywords[Right]"),0),3)&amp;"*",INDIRECT("Catalog[Module]"),"none",INDIRECT("Catalog[Catalog]"),"&lt;&gt;Context",INDIRECT("Catalog[Impacted Rights-holders]"),"*"&amp;INDEX(rightsholderkey[],MATCH(H$1,INDIRECT("rightsholderkey[Rights-Holders]"),0),2)&amp;"*"),"-")</f>
        <v>-</v>
      </c>
      <c r="I19" s="70" t="str">
        <f ca="1">IFERROR(AVERAGEIFS(INDIRECT("Catalog[Score]"),INDIRECT("Catalog[Impacted Rights]"),"*"&amp;INDEX(INDIRECT("RightsKeywords"),MATCH($A19,INDIRECT("RightsKeywords[Right]"),0),3)&amp;"*",INDIRECT("Catalog[Module]"),"none",INDIRECT("Catalog[Catalog]"),"&lt;&gt;Context",INDIRECT("Catalog[Impacted Rights-holders]"),"*"&amp;INDEX(rightsholderkey[],MATCH(I$1,INDIRECT("rightsholderkey[Rights-Holders]"),0),2)&amp;"*"),"-")</f>
        <v>-</v>
      </c>
      <c r="J19" s="70" t="str">
        <f ca="1">IFERROR(AVERAGEIFS(INDIRECT("Catalog[Score]"),INDIRECT("Catalog[Impacted Rights]"),"*"&amp;INDEX(INDIRECT("RightsKeywords"),MATCH($A19,INDIRECT("RightsKeywords[Right]"),0),3)&amp;"*",INDIRECT("Catalog[Module]"),"none",INDIRECT("Catalog[Catalog]"),"&lt;&gt;Context",INDIRECT("Catalog[Impacted Rights-holders]"),"*"&amp;INDEX(rightsholderkey[],MATCH(J$1,INDIRECT("rightsholderkey[Rights-Holders]"),0),2)&amp;"*"),"-")</f>
        <v>-</v>
      </c>
      <c r="K19" s="70" t="str">
        <f ca="1">IFERROR(AVERAGEIFS(INDIRECT("Catalog[Score]"),INDIRECT("Catalog[Impacted Rights]"),"*"&amp;INDEX(INDIRECT("RightsKeywords"),MATCH($A19,INDIRECT("RightsKeywords[Right]"),0),3)&amp;"*",INDIRECT("Catalog[Module]"),"none",INDIRECT("Catalog[Catalog]"),"&lt;&gt;Context",INDIRECT("Catalog[Impacted Rights-holders]"),"*"&amp;INDEX(rightsholderkey[],MATCH(K$1,INDIRECT("rightsholderkey[Rights-Holders]"),0),2)&amp;"*"),"-")</f>
        <v>-</v>
      </c>
      <c r="L19" s="70" t="str">
        <f ca="1">IFERROR(AVERAGEIFS(INDIRECT("Catalog[Score]"),INDIRECT("Catalog[Impacted Rights]"),"*"&amp;INDEX(INDIRECT("RightsKeywords"),MATCH($A19,INDIRECT("RightsKeywords[Right]"),0),3)&amp;"*",INDIRECT("Catalog[Module]"),"none",INDIRECT("Catalog[Catalog]"),"&lt;&gt;Context",INDIRECT("Catalog[Impacted Rights-holders]"),"*"&amp;INDEX(rightsholderkey[],MATCH(L$1,INDIRECT("rightsholderkey[Rights-Holders]"),0),2)&amp;"*"),"-")</f>
        <v>-</v>
      </c>
      <c r="M19" s="70" t="str">
        <f ca="1">IFERROR(AVERAGEIFS(INDIRECT("Catalog[Score]"),INDIRECT("Catalog[Impacted Rights]"),"*"&amp;INDEX(INDIRECT("RightsKeywords"),MATCH($A19,INDIRECT("RightsKeywords[Right]"),0),3)&amp;"*",INDIRECT("Catalog[Module]"),"none",INDIRECT("Catalog[Catalog]"),"&lt;&gt;Context",INDIRECT("Catalog[Impacted Rights-holders]"),"*"&amp;INDEX(rightsholderkey[],MATCH(M$1,INDIRECT("rightsholderkey[Rights-Holders]"),0),2)&amp;"*"),"-")</f>
        <v>-</v>
      </c>
      <c r="N19" s="70" t="str">
        <f ca="1">IFERROR(AVERAGEIFS(INDIRECT("Catalog[Score]"),INDIRECT("Catalog[Impacted Rights]"),"*"&amp;INDEX(INDIRECT("RightsKeywords"),MATCH($A19,INDIRECT("RightsKeywords[Right]"),0),3)&amp;"*",INDIRECT("Catalog[Module]"),"none",INDIRECT("Catalog[Catalog]"),"&lt;&gt;Context",INDIRECT("Catalog[Impacted Rights-holders]"),"*"&amp;INDEX(rightsholderkey[],MATCH(N$1,INDIRECT("rightsholderkey[Rights-Holders]"),0),2)&amp;"*"),"-")</f>
        <v>-</v>
      </c>
      <c r="O19" s="70" t="str">
        <f ca="1">IFERROR(AVERAGEIFS(INDIRECT("Catalog[Score]"),INDIRECT("Catalog[Impacted Rights]"),"*"&amp;INDEX(INDIRECT("RightsKeywords"),MATCH($A19,INDIRECT("RightsKeywords[Right]"),0),3)&amp;"*",INDIRECT("Catalog[Module]"),"none",INDIRECT("Catalog[Catalog]"),"&lt;&gt;Context",INDIRECT("Catalog[Impacted Rights-holders]"),"*"&amp;INDEX(rightsholderkey[],MATCH(O$1,INDIRECT("rightsholderkey[Rights-Holders]"),0),2)&amp;"*"),"-")</f>
        <v>-</v>
      </c>
      <c r="P19" s="70" t="str">
        <f ca="1">IFERROR(AVERAGEIFS(INDIRECT("Catalog[Score]"),INDIRECT("Catalog[Impacted Rights]"),"*"&amp;INDEX(INDIRECT("RightsKeywords"),MATCH($A19,INDIRECT("RightsKeywords[Right]"),0),3)&amp;"*",INDIRECT("Catalog[Module]"),"none",INDIRECT("Catalog[Catalog]"),"&lt;&gt;Context",INDIRECT("Catalog[Impacted Rights-holders]"),"*"&amp;INDEX(rightsholderkey[],MATCH(P$1,INDIRECT("rightsholderkey[Rights-Holders]"),0),2)&amp;"*"),"-")</f>
        <v>-</v>
      </c>
      <c r="Q19" s="70" t="str">
        <f ca="1">IFERROR(AVERAGEIFS(INDIRECT("Catalog[Score]"),INDIRECT("Catalog[Impacted Rights]"),"*"&amp;INDEX(INDIRECT("RightsKeywords"),MATCH($A19,INDIRECT("RightsKeywords[Right]"),0),3)&amp;"*",INDIRECT("Catalog[Module]"),"none",INDIRECT("Catalog[Catalog]"),"&lt;&gt;Context",INDIRECT("Catalog[Impacted Rights-holders]"),"*"&amp;INDEX(rightsholderkey[],MATCH(Q$1,INDIRECT("rightsholderkey[Rights-Holders]"),0),2)&amp;"*"),"-")</f>
        <v>-</v>
      </c>
      <c r="R19" s="70" t="str">
        <f ca="1">IFERROR(AVERAGEIFS(INDIRECT("Catalog[Score]"),INDIRECT("Catalog[Impacted Rights]"),"*"&amp;INDEX(INDIRECT("RightsKeywords"),MATCH($A19,INDIRECT("RightsKeywords[Right]"),0),3)&amp;"*",INDIRECT("Catalog[Module]"),"none",INDIRECT("Catalog[Catalog]"),"&lt;&gt;Context",INDIRECT("Catalog[Impacted Rights-holders]"),"*"&amp;INDEX(rightsholderkey[],MATCH(R$1,INDIRECT("rightsholderkey[Rights-Holders]"),0),2)&amp;"*"),"-")</f>
        <v>-</v>
      </c>
      <c r="S19" s="70" t="str">
        <f ca="1">IFERROR(AVERAGEIFS(INDIRECT("Catalog[Score]"),INDIRECT("Catalog[Impacted Rights]"),"*"&amp;INDEX(INDIRECT("RightsKeywords"),MATCH($A19,INDIRECT("RightsKeywords[Right]"),0),3)&amp;"*",INDIRECT("Catalog[Module]"),"none",INDIRECT("Catalog[Catalog]"),"&lt;&gt;Context",INDIRECT("Catalog[Impacted Rights-holders]"),"*"&amp;INDEX(rightsholderkey[],MATCH(S$1,INDIRECT("rightsholderkey[Rights-Holders]"),0),2)&amp;"*"),"-")</f>
        <v>-</v>
      </c>
      <c r="T19" s="70" t="str">
        <f ca="1">IFERROR(AVERAGEIFS(INDIRECT("Catalog[Score]"),INDIRECT("Catalog[Impacted Rights]"),"*"&amp;INDEX(INDIRECT("RightsKeywords"),MATCH($A19,INDIRECT("RightsKeywords[Right]"),0),3)&amp;"*",INDIRECT("Catalog[Module]"),"none",INDIRECT("Catalog[Catalog]"),"&lt;&gt;Context",INDIRECT("Catalog[Impacted Rights-holders]"),"*"&amp;INDEX(rightsholderkey[],MATCH(T$1,INDIRECT("rightsholderkey[Rights-Holders]"),0),2)&amp;"*"),"-")</f>
        <v>-</v>
      </c>
      <c r="U19" s="70" t="str">
        <f ca="1">IFERROR(AVERAGEIFS(INDIRECT("Catalog[Score]"),INDIRECT("Catalog[Impacted Rights]"),"*"&amp;INDEX(INDIRECT("RightsKeywords"),MATCH($A19,INDIRECT("RightsKeywords[Right]"),0),3)&amp;"*",INDIRECT("Catalog[Module]"),"none",INDIRECT("Catalog[Catalog]"),"&lt;&gt;Context",INDIRECT("Catalog[Impacted Rights-holders]"),"*"&amp;INDEX(rightsholderkey[],MATCH(U$1,INDIRECT("rightsholderkey[Rights-Holders]"),0),2)&amp;"*"),"-")</f>
        <v>-</v>
      </c>
      <c r="V19" s="70" t="str">
        <f ca="1">IFERROR(AVERAGEIFS(INDIRECT("Catalog[Score]"),INDIRECT("Catalog[Impacted Rights]"),"*"&amp;INDEX(INDIRECT("RightsKeywords"),MATCH($A19,INDIRECT("RightsKeywords[Right]"),0),3)&amp;"*",INDIRECT("Catalog[Module]"),"none",INDIRECT("Catalog[Catalog]"),"&lt;&gt;Context",INDIRECT("Catalog[Impacted Rights-holders]"),"*"&amp;INDEX(rightsholderkey[],MATCH(V$1,INDIRECT("rightsholderkey[Rights-Holders]"),0),2)&amp;"*"),"-")</f>
        <v>-</v>
      </c>
      <c r="W19" s="70" t="str">
        <f ca="1">IFERROR(AVERAGEIFS(INDIRECT("Catalog[Score]"),INDIRECT("Catalog[Impacted Rights]"),"*"&amp;INDEX(INDIRECT("RightsKeywords"),MATCH($A19,INDIRECT("RightsKeywords[Right]"),0),3)&amp;"*",INDIRECT("Catalog[Module]"),"none",INDIRECT("Catalog[Catalog]"),"&lt;&gt;Context",INDIRECT("Catalog[Impacted Rights-holders]"),"*"&amp;INDEX(rightsholderkey[],MATCH(W$1,INDIRECT("rightsholderkey[Rights-Holders]"),0),2)&amp;"*"),"-")</f>
        <v>-</v>
      </c>
      <c r="X19" s="70" t="str">
        <f ca="1">IFERROR(AVERAGEIFS(INDIRECT("Catalog[Score]"),INDIRECT("Catalog[Impacted Rights]"),"*"&amp;INDEX(INDIRECT("RightsKeywords"),MATCH($A19,INDIRECT("RightsKeywords[Right]"),0),3)&amp;"*",INDIRECT("Catalog[Module]"),"none",INDIRECT("Catalog[Catalog]"),"&lt;&gt;Context",INDIRECT("Catalog[Impacted Rights-holders]"),"*"&amp;INDEX(rightsholderkey[],MATCH(X$1,INDIRECT("rightsholderkey[Rights-Holders]"),0),2)&amp;"*"),"-")</f>
        <v>-</v>
      </c>
      <c r="Y19" s="70" t="str">
        <f ca="1">IFERROR(AVERAGEIFS(INDIRECT("Catalog[Score]"),INDIRECT("Catalog[Impacted Rights]"),"*"&amp;INDEX(INDIRECT("RightsKeywords"),MATCH($A19,INDIRECT("RightsKeywords[Right]"),0),3)&amp;"*",INDIRECT("Catalog[Module]"),"none",INDIRECT("Catalog[Catalog]"),"&lt;&gt;Context",INDIRECT("Catalog[Impacted Rights-holders]"),"*"&amp;INDEX(rightsholderkey[],MATCH(Y$1,INDIRECT("rightsholderkey[Rights-Holders]"),0),2)&amp;"*"),"-")</f>
        <v>-</v>
      </c>
      <c r="Z19" s="70" t="str">
        <f ca="1">IFERROR(AVERAGEIFS(INDIRECT("Catalog[Score]"),INDIRECT("Catalog[Impacted Rights]"),"*"&amp;INDEX(INDIRECT("RightsKeywords"),MATCH($A19,INDIRECT("RightsKeywords[Right]"),0),3)&amp;"*",INDIRECT("Catalog[Module]"),"none",INDIRECT("Catalog[Catalog]"),"&lt;&gt;Context",INDIRECT("Catalog[Impacted Rights-holders]"),"*"&amp;INDEX(rightsholderkey[],MATCH(Z$1,INDIRECT("rightsholderkey[Rights-Holders]"),0),2)&amp;"*"),"-")</f>
        <v>-</v>
      </c>
      <c r="AA19" s="70" t="str">
        <f ca="1">IFERROR(AVERAGEIFS(INDIRECT("Catalog[Score]"),INDIRECT("Catalog[Impacted Rights]"),"*"&amp;INDEX(INDIRECT("RightsKeywords"),MATCH($A19,INDIRECT("RightsKeywords[Right]"),0),3)&amp;"*",INDIRECT("Catalog[Module]"),"none",INDIRECT("Catalog[Catalog]"),"&lt;&gt;Context",INDIRECT("Catalog[Impacted Rights-holders]"),"*"&amp;INDEX(rightsholderkey[],MATCH(AA$1,INDIRECT("rightsholderkey[Rights-Holders]"),0),2)&amp;"*"),"-")</f>
        <v>-</v>
      </c>
      <c r="AB19" s="70" t="str">
        <f ca="1">IFERROR(AVERAGEIFS(INDIRECT("Catalog[Score]"),INDIRECT("Catalog[Impacted Rights]"),"*"&amp;INDEX(INDIRECT("RightsKeywords"),MATCH($A19,INDIRECT("RightsKeywords[Right]"),0),3)&amp;"*",INDIRECT("Catalog[Module]"),"none",INDIRECT("Catalog[Catalog]"),"&lt;&gt;Context",INDIRECT("Catalog[Impacted Rights-holders]"),"*"&amp;INDEX(rightsholderkey[],MATCH(AB$1,INDIRECT("rightsholderkey[Rights-Holders]"),0),2)&amp;"*"),"-")</f>
        <v>-</v>
      </c>
      <c r="AC19" s="70" t="str">
        <f ca="1">IFERROR(AVERAGEIFS(INDIRECT("Catalog[Score]"),INDIRECT("Catalog[Impacted Rights]"),"*"&amp;INDEX(INDIRECT("RightsKeywords"),MATCH($A19,INDIRECT("RightsKeywords[Right]"),0),3)&amp;"*",INDIRECT("Catalog[Module]"),"none",INDIRECT("Catalog[Catalog]"),"&lt;&gt;Context",INDIRECT("Catalog[Impacted Rights-holders]"),"*"&amp;INDEX(rightsholderkey[],MATCH(AC$1,INDIRECT("rightsholderkey[Rights-Holders]"),0),2)&amp;"*"),"-")</f>
        <v>-</v>
      </c>
      <c r="AD19" s="70" t="str">
        <f ca="1">IFERROR(AVERAGEIFS(INDIRECT("Catalog[Score]"),INDIRECT("Catalog[Impacted Rights]"),"*"&amp;INDEX(INDIRECT("RightsKeywords"),MATCH($A19,INDIRECT("RightsKeywords[Right]"),0),3)&amp;"*",INDIRECT("Catalog[Module]"),"none",INDIRECT("Catalog[Catalog]"),"&lt;&gt;Context",INDIRECT("Catalog[Impacted Rights-holders]"),"*"&amp;INDEX(rightsholderkey[],MATCH(AD$1,INDIRECT("rightsholderkey[Rights-Holders]"),0),2)&amp;"*"),"-")</f>
        <v>-</v>
      </c>
      <c r="AE19" s="70" t="str">
        <f ca="1">IFERROR(AVERAGEIFS(INDIRECT("Catalog[Score]"),INDIRECT("Catalog[Impacted Rights]"),"*"&amp;INDEX(INDIRECT("RightsKeywords"),MATCH($A19,INDIRECT("RightsKeywords[Right]"),0),3)&amp;"*",INDIRECT("Catalog[Module]"),"none",INDIRECT("Catalog[Catalog]"),"&lt;&gt;Context",INDIRECT("Catalog[Impacted Rights-holders]"),"*"&amp;INDEX(rightsholderkey[],MATCH(AE$1,INDIRECT("rightsholderkey[Rights-Holders]"),0),2)&amp;"*"),"-")</f>
        <v>-</v>
      </c>
      <c r="AF19" s="70" t="str">
        <f ca="1">IFERROR(AVERAGEIFS(INDIRECT("Catalog[Score]"),INDIRECT("Catalog[Impacted Rights]"),"*"&amp;INDEX(INDIRECT("RightsKeywords"),MATCH($A19,INDIRECT("RightsKeywords[Right]"),0),3)&amp;"*",INDIRECT("Catalog[Module]"),"none",INDIRECT("Catalog[Catalog]"),"&lt;&gt;Context",INDIRECT("Catalog[Impacted Rights-holders]"),"*"&amp;INDEX(rightsholderkey[],MATCH(AF$1,INDIRECT("rightsholderkey[Rights-Holders]"),0),2)&amp;"*"),"-")</f>
        <v>-</v>
      </c>
      <c r="AG19" s="70" t="str">
        <f ca="1">IFERROR(AVERAGEIFS(INDIRECT("Catalog[Score]"),INDIRECT("Catalog[Impacted Rights]"),"*"&amp;INDEX(INDIRECT("RightsKeywords"),MATCH($A19,INDIRECT("RightsKeywords[Right]"),0),3)&amp;"*",INDIRECT("Catalog[Module]"),"none",INDIRECT("Catalog[Catalog]"),"&lt;&gt;Context",INDIRECT("Catalog[Impacted Rights-holders]"),"*"&amp;INDEX(rightsholderkey[],MATCH(AG$1,INDIRECT("rightsholderkey[Rights-Holders]"),0),2)&amp;"*"),"-")</f>
        <v>-</v>
      </c>
      <c r="AH19" s="70" t="str">
        <f ca="1">IFERROR(AVERAGEIFS(INDIRECT("Catalog[Score]"),INDIRECT("Catalog[Impacted Rights]"),"*"&amp;INDEX(INDIRECT("RightsKeywords"),MATCH($A19,INDIRECT("RightsKeywords[Right]"),0),3)&amp;"*",INDIRECT("Catalog[Module]"),"none",INDIRECT("Catalog[Catalog]"),"&lt;&gt;Context",INDIRECT("Catalog[Impacted Rights-holders]"),"*"&amp;INDEX(rightsholderkey[],MATCH(AH$1,INDIRECT("rightsholderkey[Rights-Holders]"),0),2)&amp;"*"),"-")</f>
        <v>-</v>
      </c>
      <c r="AI19" s="27"/>
    </row>
    <row r="20" spans="1:35" x14ac:dyDescent="0.35">
      <c r="A20" s="63" t="s">
        <v>366</v>
      </c>
      <c r="B20" s="70" t="str">
        <f ca="1">IFERROR(AVERAGEIFS(INDIRECT("Catalog[Score]"),INDIRECT("Catalog[Impacted Rights]"),"*"&amp;INDEX(INDIRECT("RightsKeywords"),MATCH($A20,INDIRECT("RightsKeywords[Right]"),0),3)&amp;"*",INDIRECT("Catalog[Module]"),"none",INDIRECT("Catalog[Catalog]"),"&lt;&gt;Context",INDIRECT("Catalog[Impacted Rights-holders]"),"*"&amp;INDEX(rightsholderkey[],MATCH(B$1,INDIRECT("rightsholderkey[Rights-Holders]"),0),2)&amp;"*"),"-")</f>
        <v>-</v>
      </c>
      <c r="C20" s="70" t="str">
        <f ca="1">IFERROR(AVERAGEIFS(INDIRECT("Catalog[Score]"),INDIRECT("Catalog[Impacted Rights]"),"*"&amp;INDEX(INDIRECT("RightsKeywords"),MATCH($A20,INDIRECT("RightsKeywords[Right]"),0),3)&amp;"*",INDIRECT("Catalog[Module]"),"none",INDIRECT("Catalog[Catalog]"),"&lt;&gt;Context",INDIRECT("Catalog[Impacted Rights-holders]"),"*"&amp;INDEX(rightsholderkey[],MATCH(C$1,INDIRECT("rightsholderkey[Rights-Holders]"),0),2)&amp;"*"),"-")</f>
        <v>-</v>
      </c>
      <c r="D20" s="70" t="str">
        <f ca="1">IFERROR(AVERAGEIFS(INDIRECT("Catalog[Score]"),INDIRECT("Catalog[Impacted Rights]"),"*"&amp;INDEX(INDIRECT("RightsKeywords"),MATCH($A20,INDIRECT("RightsKeywords[Right]"),0),3)&amp;"*",INDIRECT("Catalog[Module]"),"none",INDIRECT("Catalog[Catalog]"),"&lt;&gt;Context",INDIRECT("Catalog[Impacted Rights-holders]"),"*"&amp;INDEX(rightsholderkey[],MATCH(D$1,INDIRECT("rightsholderkey[Rights-Holders]"),0),2)&amp;"*"),"-")</f>
        <v>-</v>
      </c>
      <c r="E20" s="70" t="str">
        <f ca="1">IFERROR(AVERAGEIFS(INDIRECT("Catalog[Score]"),INDIRECT("Catalog[Impacted Rights]"),"*"&amp;INDEX(INDIRECT("RightsKeywords"),MATCH($A20,INDIRECT("RightsKeywords[Right]"),0),3)&amp;"*",INDIRECT("Catalog[Module]"),"none",INDIRECT("Catalog[Catalog]"),"&lt;&gt;Context",INDIRECT("Catalog[Impacted Rights-holders]"),"*"&amp;INDEX(rightsholderkey[],MATCH(E$1,INDIRECT("rightsholderkey[Rights-Holders]"),0),2)&amp;"*"),"-")</f>
        <v>-</v>
      </c>
      <c r="F20" s="70" t="str">
        <f ca="1">IFERROR(AVERAGEIFS(INDIRECT("Catalog[Score]"),INDIRECT("Catalog[Impacted Rights]"),"*"&amp;INDEX(INDIRECT("RightsKeywords"),MATCH($A20,INDIRECT("RightsKeywords[Right]"),0),3)&amp;"*",INDIRECT("Catalog[Module]"),"none",INDIRECT("Catalog[Catalog]"),"&lt;&gt;Context",INDIRECT("Catalog[Impacted Rights-holders]"),"*"&amp;INDEX(rightsholderkey[],MATCH(F$1,INDIRECT("rightsholderkey[Rights-Holders]"),0),2)&amp;"*"),"-")</f>
        <v>-</v>
      </c>
      <c r="G20" s="70" t="str">
        <f ca="1">IFERROR(AVERAGEIFS(INDIRECT("Catalog[Score]"),INDIRECT("Catalog[Impacted Rights]"),"*"&amp;INDEX(INDIRECT("RightsKeywords"),MATCH($A20,INDIRECT("RightsKeywords[Right]"),0),3)&amp;"*",INDIRECT("Catalog[Module]"),"none",INDIRECT("Catalog[Catalog]"),"&lt;&gt;Context",INDIRECT("Catalog[Impacted Rights-holders]"),"*"&amp;INDEX(rightsholderkey[],MATCH(G$1,INDIRECT("rightsholderkey[Rights-Holders]"),0),2)&amp;"*"),"-")</f>
        <v>-</v>
      </c>
      <c r="H20" s="70" t="str">
        <f ca="1">IFERROR(AVERAGEIFS(INDIRECT("Catalog[Score]"),INDIRECT("Catalog[Impacted Rights]"),"*"&amp;INDEX(INDIRECT("RightsKeywords"),MATCH($A20,INDIRECT("RightsKeywords[Right]"),0),3)&amp;"*",INDIRECT("Catalog[Module]"),"none",INDIRECT("Catalog[Catalog]"),"&lt;&gt;Context",INDIRECT("Catalog[Impacted Rights-holders]"),"*"&amp;INDEX(rightsholderkey[],MATCH(H$1,INDIRECT("rightsholderkey[Rights-Holders]"),0),2)&amp;"*"),"-")</f>
        <v>-</v>
      </c>
      <c r="I20" s="70" t="str">
        <f ca="1">IFERROR(AVERAGEIFS(INDIRECT("Catalog[Score]"),INDIRECT("Catalog[Impacted Rights]"),"*"&amp;INDEX(INDIRECT("RightsKeywords"),MATCH($A20,INDIRECT("RightsKeywords[Right]"),0),3)&amp;"*",INDIRECT("Catalog[Module]"),"none",INDIRECT("Catalog[Catalog]"),"&lt;&gt;Context",INDIRECT("Catalog[Impacted Rights-holders]"),"*"&amp;INDEX(rightsholderkey[],MATCH(I$1,INDIRECT("rightsholderkey[Rights-Holders]"),0),2)&amp;"*"),"-")</f>
        <v>-</v>
      </c>
      <c r="J20" s="70" t="str">
        <f ca="1">IFERROR(AVERAGEIFS(INDIRECT("Catalog[Score]"),INDIRECT("Catalog[Impacted Rights]"),"*"&amp;INDEX(INDIRECT("RightsKeywords"),MATCH($A20,INDIRECT("RightsKeywords[Right]"),0),3)&amp;"*",INDIRECT("Catalog[Module]"),"none",INDIRECT("Catalog[Catalog]"),"&lt;&gt;Context",INDIRECT("Catalog[Impacted Rights-holders]"),"*"&amp;INDEX(rightsholderkey[],MATCH(J$1,INDIRECT("rightsholderkey[Rights-Holders]"),0),2)&amp;"*"),"-")</f>
        <v>-</v>
      </c>
      <c r="K20" s="70" t="str">
        <f ca="1">IFERROR(AVERAGEIFS(INDIRECT("Catalog[Score]"),INDIRECT("Catalog[Impacted Rights]"),"*"&amp;INDEX(INDIRECT("RightsKeywords"),MATCH($A20,INDIRECT("RightsKeywords[Right]"),0),3)&amp;"*",INDIRECT("Catalog[Module]"),"none",INDIRECT("Catalog[Catalog]"),"&lt;&gt;Context",INDIRECT("Catalog[Impacted Rights-holders]"),"*"&amp;INDEX(rightsholderkey[],MATCH(K$1,INDIRECT("rightsholderkey[Rights-Holders]"),0),2)&amp;"*"),"-")</f>
        <v>-</v>
      </c>
      <c r="L20" s="70" t="str">
        <f ca="1">IFERROR(AVERAGEIFS(INDIRECT("Catalog[Score]"),INDIRECT("Catalog[Impacted Rights]"),"*"&amp;INDEX(INDIRECT("RightsKeywords"),MATCH($A20,INDIRECT("RightsKeywords[Right]"),0),3)&amp;"*",INDIRECT("Catalog[Module]"),"none",INDIRECT("Catalog[Catalog]"),"&lt;&gt;Context",INDIRECT("Catalog[Impacted Rights-holders]"),"*"&amp;INDEX(rightsholderkey[],MATCH(L$1,INDIRECT("rightsholderkey[Rights-Holders]"),0),2)&amp;"*"),"-")</f>
        <v>-</v>
      </c>
      <c r="M20" s="70" t="str">
        <f ca="1">IFERROR(AVERAGEIFS(INDIRECT("Catalog[Score]"),INDIRECT("Catalog[Impacted Rights]"),"*"&amp;INDEX(INDIRECT("RightsKeywords"),MATCH($A20,INDIRECT("RightsKeywords[Right]"),0),3)&amp;"*",INDIRECT("Catalog[Module]"),"none",INDIRECT("Catalog[Catalog]"),"&lt;&gt;Context",INDIRECT("Catalog[Impacted Rights-holders]"),"*"&amp;INDEX(rightsholderkey[],MATCH(M$1,INDIRECT("rightsholderkey[Rights-Holders]"),0),2)&amp;"*"),"-")</f>
        <v>-</v>
      </c>
      <c r="N20" s="70" t="str">
        <f ca="1">IFERROR(AVERAGEIFS(INDIRECT("Catalog[Score]"),INDIRECT("Catalog[Impacted Rights]"),"*"&amp;INDEX(INDIRECT("RightsKeywords"),MATCH($A20,INDIRECT("RightsKeywords[Right]"),0),3)&amp;"*",INDIRECT("Catalog[Module]"),"none",INDIRECT("Catalog[Catalog]"),"&lt;&gt;Context",INDIRECT("Catalog[Impacted Rights-holders]"),"*"&amp;INDEX(rightsholderkey[],MATCH(N$1,INDIRECT("rightsholderkey[Rights-Holders]"),0),2)&amp;"*"),"-")</f>
        <v>-</v>
      </c>
      <c r="O20" s="70" t="str">
        <f ca="1">IFERROR(AVERAGEIFS(INDIRECT("Catalog[Score]"),INDIRECT("Catalog[Impacted Rights]"),"*"&amp;INDEX(INDIRECT("RightsKeywords"),MATCH($A20,INDIRECT("RightsKeywords[Right]"),0),3)&amp;"*",INDIRECT("Catalog[Module]"),"none",INDIRECT("Catalog[Catalog]"),"&lt;&gt;Context",INDIRECT("Catalog[Impacted Rights-holders]"),"*"&amp;INDEX(rightsholderkey[],MATCH(O$1,INDIRECT("rightsholderkey[Rights-Holders]"),0),2)&amp;"*"),"-")</f>
        <v>-</v>
      </c>
      <c r="P20" s="70" t="str">
        <f ca="1">IFERROR(AVERAGEIFS(INDIRECT("Catalog[Score]"),INDIRECT("Catalog[Impacted Rights]"),"*"&amp;INDEX(INDIRECT("RightsKeywords"),MATCH($A20,INDIRECT("RightsKeywords[Right]"),0),3)&amp;"*",INDIRECT("Catalog[Module]"),"none",INDIRECT("Catalog[Catalog]"),"&lt;&gt;Context",INDIRECT("Catalog[Impacted Rights-holders]"),"*"&amp;INDEX(rightsholderkey[],MATCH(P$1,INDIRECT("rightsholderkey[Rights-Holders]"),0),2)&amp;"*"),"-")</f>
        <v>-</v>
      </c>
      <c r="Q20" s="70" t="str">
        <f ca="1">IFERROR(AVERAGEIFS(INDIRECT("Catalog[Score]"),INDIRECT("Catalog[Impacted Rights]"),"*"&amp;INDEX(INDIRECT("RightsKeywords"),MATCH($A20,INDIRECT("RightsKeywords[Right]"),0),3)&amp;"*",INDIRECT("Catalog[Module]"),"none",INDIRECT("Catalog[Catalog]"),"&lt;&gt;Context",INDIRECT("Catalog[Impacted Rights-holders]"),"*"&amp;INDEX(rightsholderkey[],MATCH(Q$1,INDIRECT("rightsholderkey[Rights-Holders]"),0),2)&amp;"*"),"-")</f>
        <v>-</v>
      </c>
      <c r="R20" s="70" t="str">
        <f ca="1">IFERROR(AVERAGEIFS(INDIRECT("Catalog[Score]"),INDIRECT("Catalog[Impacted Rights]"),"*"&amp;INDEX(INDIRECT("RightsKeywords"),MATCH($A20,INDIRECT("RightsKeywords[Right]"),0),3)&amp;"*",INDIRECT("Catalog[Module]"),"none",INDIRECT("Catalog[Catalog]"),"&lt;&gt;Context",INDIRECT("Catalog[Impacted Rights-holders]"),"*"&amp;INDEX(rightsholderkey[],MATCH(R$1,INDIRECT("rightsholderkey[Rights-Holders]"),0),2)&amp;"*"),"-")</f>
        <v>-</v>
      </c>
      <c r="S20" s="70" t="str">
        <f ca="1">IFERROR(AVERAGEIFS(INDIRECT("Catalog[Score]"),INDIRECT("Catalog[Impacted Rights]"),"*"&amp;INDEX(INDIRECT("RightsKeywords"),MATCH($A20,INDIRECT("RightsKeywords[Right]"),0),3)&amp;"*",INDIRECT("Catalog[Module]"),"none",INDIRECT("Catalog[Catalog]"),"&lt;&gt;Context",INDIRECT("Catalog[Impacted Rights-holders]"),"*"&amp;INDEX(rightsholderkey[],MATCH(S$1,INDIRECT("rightsholderkey[Rights-Holders]"),0),2)&amp;"*"),"-")</f>
        <v>-</v>
      </c>
      <c r="T20" s="70" t="str">
        <f ca="1">IFERROR(AVERAGEIFS(INDIRECT("Catalog[Score]"),INDIRECT("Catalog[Impacted Rights]"),"*"&amp;INDEX(INDIRECT("RightsKeywords"),MATCH($A20,INDIRECT("RightsKeywords[Right]"),0),3)&amp;"*",INDIRECT("Catalog[Module]"),"none",INDIRECT("Catalog[Catalog]"),"&lt;&gt;Context",INDIRECT("Catalog[Impacted Rights-holders]"),"*"&amp;INDEX(rightsholderkey[],MATCH(T$1,INDIRECT("rightsholderkey[Rights-Holders]"),0),2)&amp;"*"),"-")</f>
        <v>-</v>
      </c>
      <c r="U20" s="70" t="str">
        <f ca="1">IFERROR(AVERAGEIFS(INDIRECT("Catalog[Score]"),INDIRECT("Catalog[Impacted Rights]"),"*"&amp;INDEX(INDIRECT("RightsKeywords"),MATCH($A20,INDIRECT("RightsKeywords[Right]"),0),3)&amp;"*",INDIRECT("Catalog[Module]"),"none",INDIRECT("Catalog[Catalog]"),"&lt;&gt;Context",INDIRECT("Catalog[Impacted Rights-holders]"),"*"&amp;INDEX(rightsholderkey[],MATCH(U$1,INDIRECT("rightsholderkey[Rights-Holders]"),0),2)&amp;"*"),"-")</f>
        <v>-</v>
      </c>
      <c r="V20" s="70" t="str">
        <f ca="1">IFERROR(AVERAGEIFS(INDIRECT("Catalog[Score]"),INDIRECT("Catalog[Impacted Rights]"),"*"&amp;INDEX(INDIRECT("RightsKeywords"),MATCH($A20,INDIRECT("RightsKeywords[Right]"),0),3)&amp;"*",INDIRECT("Catalog[Module]"),"none",INDIRECT("Catalog[Catalog]"),"&lt;&gt;Context",INDIRECT("Catalog[Impacted Rights-holders]"),"*"&amp;INDEX(rightsholderkey[],MATCH(V$1,INDIRECT("rightsholderkey[Rights-Holders]"),0),2)&amp;"*"),"-")</f>
        <v>-</v>
      </c>
      <c r="W20" s="70" t="str">
        <f ca="1">IFERROR(AVERAGEIFS(INDIRECT("Catalog[Score]"),INDIRECT("Catalog[Impacted Rights]"),"*"&amp;INDEX(INDIRECT("RightsKeywords"),MATCH($A20,INDIRECT("RightsKeywords[Right]"),0),3)&amp;"*",INDIRECT("Catalog[Module]"),"none",INDIRECT("Catalog[Catalog]"),"&lt;&gt;Context",INDIRECT("Catalog[Impacted Rights-holders]"),"*"&amp;INDEX(rightsholderkey[],MATCH(W$1,INDIRECT("rightsholderkey[Rights-Holders]"),0),2)&amp;"*"),"-")</f>
        <v>-</v>
      </c>
      <c r="X20" s="70" t="str">
        <f ca="1">IFERROR(AVERAGEIFS(INDIRECT("Catalog[Score]"),INDIRECT("Catalog[Impacted Rights]"),"*"&amp;INDEX(INDIRECT("RightsKeywords"),MATCH($A20,INDIRECT("RightsKeywords[Right]"),0),3)&amp;"*",INDIRECT("Catalog[Module]"),"none",INDIRECT("Catalog[Catalog]"),"&lt;&gt;Context",INDIRECT("Catalog[Impacted Rights-holders]"),"*"&amp;INDEX(rightsholderkey[],MATCH(X$1,INDIRECT("rightsholderkey[Rights-Holders]"),0),2)&amp;"*"),"-")</f>
        <v>-</v>
      </c>
      <c r="Y20" s="70" t="str">
        <f ca="1">IFERROR(AVERAGEIFS(INDIRECT("Catalog[Score]"),INDIRECT("Catalog[Impacted Rights]"),"*"&amp;INDEX(INDIRECT("RightsKeywords"),MATCH($A20,INDIRECT("RightsKeywords[Right]"),0),3)&amp;"*",INDIRECT("Catalog[Module]"),"none",INDIRECT("Catalog[Catalog]"),"&lt;&gt;Context",INDIRECT("Catalog[Impacted Rights-holders]"),"*"&amp;INDEX(rightsholderkey[],MATCH(Y$1,INDIRECT("rightsholderkey[Rights-Holders]"),0),2)&amp;"*"),"-")</f>
        <v>-</v>
      </c>
      <c r="Z20" s="70" t="str">
        <f ca="1">IFERROR(AVERAGEIFS(INDIRECT("Catalog[Score]"),INDIRECT("Catalog[Impacted Rights]"),"*"&amp;INDEX(INDIRECT("RightsKeywords"),MATCH($A20,INDIRECT("RightsKeywords[Right]"),0),3)&amp;"*",INDIRECT("Catalog[Module]"),"none",INDIRECT("Catalog[Catalog]"),"&lt;&gt;Context",INDIRECT("Catalog[Impacted Rights-holders]"),"*"&amp;INDEX(rightsholderkey[],MATCH(Z$1,INDIRECT("rightsholderkey[Rights-Holders]"),0),2)&amp;"*"),"-")</f>
        <v>-</v>
      </c>
      <c r="AA20" s="70" t="str">
        <f ca="1">IFERROR(AVERAGEIFS(INDIRECT("Catalog[Score]"),INDIRECT("Catalog[Impacted Rights]"),"*"&amp;INDEX(INDIRECT("RightsKeywords"),MATCH($A20,INDIRECT("RightsKeywords[Right]"),0),3)&amp;"*",INDIRECT("Catalog[Module]"),"none",INDIRECT("Catalog[Catalog]"),"&lt;&gt;Context",INDIRECT("Catalog[Impacted Rights-holders]"),"*"&amp;INDEX(rightsholderkey[],MATCH(AA$1,INDIRECT("rightsholderkey[Rights-Holders]"),0),2)&amp;"*"),"-")</f>
        <v>-</v>
      </c>
      <c r="AB20" s="70" t="str">
        <f ca="1">IFERROR(AVERAGEIFS(INDIRECT("Catalog[Score]"),INDIRECT("Catalog[Impacted Rights]"),"*"&amp;INDEX(INDIRECT("RightsKeywords"),MATCH($A20,INDIRECT("RightsKeywords[Right]"),0),3)&amp;"*",INDIRECT("Catalog[Module]"),"none",INDIRECT("Catalog[Catalog]"),"&lt;&gt;Context",INDIRECT("Catalog[Impacted Rights-holders]"),"*"&amp;INDEX(rightsholderkey[],MATCH(AB$1,INDIRECT("rightsholderkey[Rights-Holders]"),0),2)&amp;"*"),"-")</f>
        <v>-</v>
      </c>
      <c r="AC20" s="70" t="str">
        <f ca="1">IFERROR(AVERAGEIFS(INDIRECT("Catalog[Score]"),INDIRECT("Catalog[Impacted Rights]"),"*"&amp;INDEX(INDIRECT("RightsKeywords"),MATCH($A20,INDIRECT("RightsKeywords[Right]"),0),3)&amp;"*",INDIRECT("Catalog[Module]"),"none",INDIRECT("Catalog[Catalog]"),"&lt;&gt;Context",INDIRECT("Catalog[Impacted Rights-holders]"),"*"&amp;INDEX(rightsholderkey[],MATCH(AC$1,INDIRECT("rightsholderkey[Rights-Holders]"),0),2)&amp;"*"),"-")</f>
        <v>-</v>
      </c>
      <c r="AD20" s="70" t="str">
        <f ca="1">IFERROR(AVERAGEIFS(INDIRECT("Catalog[Score]"),INDIRECT("Catalog[Impacted Rights]"),"*"&amp;INDEX(INDIRECT("RightsKeywords"),MATCH($A20,INDIRECT("RightsKeywords[Right]"),0),3)&amp;"*",INDIRECT("Catalog[Module]"),"none",INDIRECT("Catalog[Catalog]"),"&lt;&gt;Context",INDIRECT("Catalog[Impacted Rights-holders]"),"*"&amp;INDEX(rightsholderkey[],MATCH(AD$1,INDIRECT("rightsholderkey[Rights-Holders]"),0),2)&amp;"*"),"-")</f>
        <v>-</v>
      </c>
      <c r="AE20" s="70" t="str">
        <f ca="1">IFERROR(AVERAGEIFS(INDIRECT("Catalog[Score]"),INDIRECT("Catalog[Impacted Rights]"),"*"&amp;INDEX(INDIRECT("RightsKeywords"),MATCH($A20,INDIRECT("RightsKeywords[Right]"),0),3)&amp;"*",INDIRECT("Catalog[Module]"),"none",INDIRECT("Catalog[Catalog]"),"&lt;&gt;Context",INDIRECT("Catalog[Impacted Rights-holders]"),"*"&amp;INDEX(rightsholderkey[],MATCH(AE$1,INDIRECT("rightsholderkey[Rights-Holders]"),0),2)&amp;"*"),"-")</f>
        <v>-</v>
      </c>
      <c r="AF20" s="70" t="str">
        <f ca="1">IFERROR(AVERAGEIFS(INDIRECT("Catalog[Score]"),INDIRECT("Catalog[Impacted Rights]"),"*"&amp;INDEX(INDIRECT("RightsKeywords"),MATCH($A20,INDIRECT("RightsKeywords[Right]"),0),3)&amp;"*",INDIRECT("Catalog[Module]"),"none",INDIRECT("Catalog[Catalog]"),"&lt;&gt;Context",INDIRECT("Catalog[Impacted Rights-holders]"),"*"&amp;INDEX(rightsholderkey[],MATCH(AF$1,INDIRECT("rightsholderkey[Rights-Holders]"),0),2)&amp;"*"),"-")</f>
        <v>-</v>
      </c>
      <c r="AG20" s="70" t="str">
        <f ca="1">IFERROR(AVERAGEIFS(INDIRECT("Catalog[Score]"),INDIRECT("Catalog[Impacted Rights]"),"*"&amp;INDEX(INDIRECT("RightsKeywords"),MATCH($A20,INDIRECT("RightsKeywords[Right]"),0),3)&amp;"*",INDIRECT("Catalog[Module]"),"none",INDIRECT("Catalog[Catalog]"),"&lt;&gt;Context",INDIRECT("Catalog[Impacted Rights-holders]"),"*"&amp;INDEX(rightsholderkey[],MATCH(AG$1,INDIRECT("rightsholderkey[Rights-Holders]"),0),2)&amp;"*"),"-")</f>
        <v>-</v>
      </c>
      <c r="AH20" s="70" t="str">
        <f ca="1">IFERROR(AVERAGEIFS(INDIRECT("Catalog[Score]"),INDIRECT("Catalog[Impacted Rights]"),"*"&amp;INDEX(INDIRECT("RightsKeywords"),MATCH($A20,INDIRECT("RightsKeywords[Right]"),0),3)&amp;"*",INDIRECT("Catalog[Module]"),"none",INDIRECT("Catalog[Catalog]"),"&lt;&gt;Context",INDIRECT("Catalog[Impacted Rights-holders]"),"*"&amp;INDEX(rightsholderkey[],MATCH(AH$1,INDIRECT("rightsholderkey[Rights-Holders]"),0),2)&amp;"*"),"-")</f>
        <v>-</v>
      </c>
      <c r="AI20" s="27"/>
    </row>
    <row r="21" spans="1:35" x14ac:dyDescent="0.35">
      <c r="A21" s="63" t="s">
        <v>280</v>
      </c>
      <c r="B21" s="70" t="str">
        <f ca="1">IFERROR(AVERAGEIFS(INDIRECT("Catalog[Score]"),INDIRECT("Catalog[Impacted Rights]"),"*"&amp;INDEX(INDIRECT("RightsKeywords"),MATCH($A21,INDIRECT("RightsKeywords[Right]"),0),3)&amp;"*",INDIRECT("Catalog[Module]"),"none",INDIRECT("Catalog[Catalog]"),"&lt;&gt;Context",INDIRECT("Catalog[Impacted Rights-holders]"),"*"&amp;INDEX(rightsholderkey[],MATCH(B$1,INDIRECT("rightsholderkey[Rights-Holders]"),0),2)&amp;"*"),"-")</f>
        <v>-</v>
      </c>
      <c r="C21" s="70" t="str">
        <f ca="1">IFERROR(AVERAGEIFS(INDIRECT("Catalog[Score]"),INDIRECT("Catalog[Impacted Rights]"),"*"&amp;INDEX(INDIRECT("RightsKeywords"),MATCH($A21,INDIRECT("RightsKeywords[Right]"),0),3)&amp;"*",INDIRECT("Catalog[Module]"),"none",INDIRECT("Catalog[Catalog]"),"&lt;&gt;Context",INDIRECT("Catalog[Impacted Rights-holders]"),"*"&amp;INDEX(rightsholderkey[],MATCH(C$1,INDIRECT("rightsholderkey[Rights-Holders]"),0),2)&amp;"*"),"-")</f>
        <v>-</v>
      </c>
      <c r="D21" s="70" t="str">
        <f ca="1">IFERROR(AVERAGEIFS(INDIRECT("Catalog[Score]"),INDIRECT("Catalog[Impacted Rights]"),"*"&amp;INDEX(INDIRECT("RightsKeywords"),MATCH($A21,INDIRECT("RightsKeywords[Right]"),0),3)&amp;"*",INDIRECT("Catalog[Module]"),"none",INDIRECT("Catalog[Catalog]"),"&lt;&gt;Context",INDIRECT("Catalog[Impacted Rights-holders]"),"*"&amp;INDEX(rightsholderkey[],MATCH(D$1,INDIRECT("rightsholderkey[Rights-Holders]"),0),2)&amp;"*"),"-")</f>
        <v>-</v>
      </c>
      <c r="E21" s="70" t="str">
        <f ca="1">IFERROR(AVERAGEIFS(INDIRECT("Catalog[Score]"),INDIRECT("Catalog[Impacted Rights]"),"*"&amp;INDEX(INDIRECT("RightsKeywords"),MATCH($A21,INDIRECT("RightsKeywords[Right]"),0),3)&amp;"*",INDIRECT("Catalog[Module]"),"none",INDIRECT("Catalog[Catalog]"),"&lt;&gt;Context",INDIRECT("Catalog[Impacted Rights-holders]"),"*"&amp;INDEX(rightsholderkey[],MATCH(E$1,INDIRECT("rightsholderkey[Rights-Holders]"),0),2)&amp;"*"),"-")</f>
        <v>-</v>
      </c>
      <c r="F21" s="70" t="str">
        <f ca="1">IFERROR(AVERAGEIFS(INDIRECT("Catalog[Score]"),INDIRECT("Catalog[Impacted Rights]"),"*"&amp;INDEX(INDIRECT("RightsKeywords"),MATCH($A21,INDIRECT("RightsKeywords[Right]"),0),3)&amp;"*",INDIRECT("Catalog[Module]"),"none",INDIRECT("Catalog[Catalog]"),"&lt;&gt;Context",INDIRECT("Catalog[Impacted Rights-holders]"),"*"&amp;INDEX(rightsholderkey[],MATCH(F$1,INDIRECT("rightsholderkey[Rights-Holders]"),0),2)&amp;"*"),"-")</f>
        <v>-</v>
      </c>
      <c r="G21" s="70" t="str">
        <f ca="1">IFERROR(AVERAGEIFS(INDIRECT("Catalog[Score]"),INDIRECT("Catalog[Impacted Rights]"),"*"&amp;INDEX(INDIRECT("RightsKeywords"),MATCH($A21,INDIRECT("RightsKeywords[Right]"),0),3)&amp;"*",INDIRECT("Catalog[Module]"),"none",INDIRECT("Catalog[Catalog]"),"&lt;&gt;Context",INDIRECT("Catalog[Impacted Rights-holders]"),"*"&amp;INDEX(rightsholderkey[],MATCH(G$1,INDIRECT("rightsholderkey[Rights-Holders]"),0),2)&amp;"*"),"-")</f>
        <v>-</v>
      </c>
      <c r="H21" s="70" t="str">
        <f ca="1">IFERROR(AVERAGEIFS(INDIRECT("Catalog[Score]"),INDIRECT("Catalog[Impacted Rights]"),"*"&amp;INDEX(INDIRECT("RightsKeywords"),MATCH($A21,INDIRECT("RightsKeywords[Right]"),0),3)&amp;"*",INDIRECT("Catalog[Module]"),"none",INDIRECT("Catalog[Catalog]"),"&lt;&gt;Context",INDIRECT("Catalog[Impacted Rights-holders]"),"*"&amp;INDEX(rightsholderkey[],MATCH(H$1,INDIRECT("rightsholderkey[Rights-Holders]"),0),2)&amp;"*"),"-")</f>
        <v>-</v>
      </c>
      <c r="I21" s="70" t="str">
        <f ca="1">IFERROR(AVERAGEIFS(INDIRECT("Catalog[Score]"),INDIRECT("Catalog[Impacted Rights]"),"*"&amp;INDEX(INDIRECT("RightsKeywords"),MATCH($A21,INDIRECT("RightsKeywords[Right]"),0),3)&amp;"*",INDIRECT("Catalog[Module]"),"none",INDIRECT("Catalog[Catalog]"),"&lt;&gt;Context",INDIRECT("Catalog[Impacted Rights-holders]"),"*"&amp;INDEX(rightsholderkey[],MATCH(I$1,INDIRECT("rightsholderkey[Rights-Holders]"),0),2)&amp;"*"),"-")</f>
        <v>-</v>
      </c>
      <c r="J21" s="70" t="str">
        <f ca="1">IFERROR(AVERAGEIFS(INDIRECT("Catalog[Score]"),INDIRECT("Catalog[Impacted Rights]"),"*"&amp;INDEX(INDIRECT("RightsKeywords"),MATCH($A21,INDIRECT("RightsKeywords[Right]"),0),3)&amp;"*",INDIRECT("Catalog[Module]"),"none",INDIRECT("Catalog[Catalog]"),"&lt;&gt;Context",INDIRECT("Catalog[Impacted Rights-holders]"),"*"&amp;INDEX(rightsholderkey[],MATCH(J$1,INDIRECT("rightsholderkey[Rights-Holders]"),0),2)&amp;"*"),"-")</f>
        <v>-</v>
      </c>
      <c r="K21" s="70" t="str">
        <f ca="1">IFERROR(AVERAGEIFS(INDIRECT("Catalog[Score]"),INDIRECT("Catalog[Impacted Rights]"),"*"&amp;INDEX(INDIRECT("RightsKeywords"),MATCH($A21,INDIRECT("RightsKeywords[Right]"),0),3)&amp;"*",INDIRECT("Catalog[Module]"),"none",INDIRECT("Catalog[Catalog]"),"&lt;&gt;Context",INDIRECT("Catalog[Impacted Rights-holders]"),"*"&amp;INDEX(rightsholderkey[],MATCH(K$1,INDIRECT("rightsholderkey[Rights-Holders]"),0),2)&amp;"*"),"-")</f>
        <v>-</v>
      </c>
      <c r="L21" s="70" t="str">
        <f ca="1">IFERROR(AVERAGEIFS(INDIRECT("Catalog[Score]"),INDIRECT("Catalog[Impacted Rights]"),"*"&amp;INDEX(INDIRECT("RightsKeywords"),MATCH($A21,INDIRECT("RightsKeywords[Right]"),0),3)&amp;"*",INDIRECT("Catalog[Module]"),"none",INDIRECT("Catalog[Catalog]"),"&lt;&gt;Context",INDIRECT("Catalog[Impacted Rights-holders]"),"*"&amp;INDEX(rightsholderkey[],MATCH(L$1,INDIRECT("rightsholderkey[Rights-Holders]"),0),2)&amp;"*"),"-")</f>
        <v>-</v>
      </c>
      <c r="M21" s="70" t="str">
        <f ca="1">IFERROR(AVERAGEIFS(INDIRECT("Catalog[Score]"),INDIRECT("Catalog[Impacted Rights]"),"*"&amp;INDEX(INDIRECT("RightsKeywords"),MATCH($A21,INDIRECT("RightsKeywords[Right]"),0),3)&amp;"*",INDIRECT("Catalog[Module]"),"none",INDIRECT("Catalog[Catalog]"),"&lt;&gt;Context",INDIRECT("Catalog[Impacted Rights-holders]"),"*"&amp;INDEX(rightsholderkey[],MATCH(M$1,INDIRECT("rightsholderkey[Rights-Holders]"),0),2)&amp;"*"),"-")</f>
        <v>-</v>
      </c>
      <c r="N21" s="70" t="str">
        <f ca="1">IFERROR(AVERAGEIFS(INDIRECT("Catalog[Score]"),INDIRECT("Catalog[Impacted Rights]"),"*"&amp;INDEX(INDIRECT("RightsKeywords"),MATCH($A21,INDIRECT("RightsKeywords[Right]"),0),3)&amp;"*",INDIRECT("Catalog[Module]"),"none",INDIRECT("Catalog[Catalog]"),"&lt;&gt;Context",INDIRECT("Catalog[Impacted Rights-holders]"),"*"&amp;INDEX(rightsholderkey[],MATCH(N$1,INDIRECT("rightsholderkey[Rights-Holders]"),0),2)&amp;"*"),"-")</f>
        <v>-</v>
      </c>
      <c r="O21" s="70" t="str">
        <f ca="1">IFERROR(AVERAGEIFS(INDIRECT("Catalog[Score]"),INDIRECT("Catalog[Impacted Rights]"),"*"&amp;INDEX(INDIRECT("RightsKeywords"),MATCH($A21,INDIRECT("RightsKeywords[Right]"),0),3)&amp;"*",INDIRECT("Catalog[Module]"),"none",INDIRECT("Catalog[Catalog]"),"&lt;&gt;Context",INDIRECT("Catalog[Impacted Rights-holders]"),"*"&amp;INDEX(rightsholderkey[],MATCH(O$1,INDIRECT("rightsholderkey[Rights-Holders]"),0),2)&amp;"*"),"-")</f>
        <v>-</v>
      </c>
      <c r="P21" s="70" t="str">
        <f ca="1">IFERROR(AVERAGEIFS(INDIRECT("Catalog[Score]"),INDIRECT("Catalog[Impacted Rights]"),"*"&amp;INDEX(INDIRECT("RightsKeywords"),MATCH($A21,INDIRECT("RightsKeywords[Right]"),0),3)&amp;"*",INDIRECT("Catalog[Module]"),"none",INDIRECT("Catalog[Catalog]"),"&lt;&gt;Context",INDIRECT("Catalog[Impacted Rights-holders]"),"*"&amp;INDEX(rightsholderkey[],MATCH(P$1,INDIRECT("rightsholderkey[Rights-Holders]"),0),2)&amp;"*"),"-")</f>
        <v>-</v>
      </c>
      <c r="Q21" s="70" t="str">
        <f ca="1">IFERROR(AVERAGEIFS(INDIRECT("Catalog[Score]"),INDIRECT("Catalog[Impacted Rights]"),"*"&amp;INDEX(INDIRECT("RightsKeywords"),MATCH($A21,INDIRECT("RightsKeywords[Right]"),0),3)&amp;"*",INDIRECT("Catalog[Module]"),"none",INDIRECT("Catalog[Catalog]"),"&lt;&gt;Context",INDIRECT("Catalog[Impacted Rights-holders]"),"*"&amp;INDEX(rightsholderkey[],MATCH(Q$1,INDIRECT("rightsholderkey[Rights-Holders]"),0),2)&amp;"*"),"-")</f>
        <v>-</v>
      </c>
      <c r="R21" s="70" t="str">
        <f ca="1">IFERROR(AVERAGEIFS(INDIRECT("Catalog[Score]"),INDIRECT("Catalog[Impacted Rights]"),"*"&amp;INDEX(INDIRECT("RightsKeywords"),MATCH($A21,INDIRECT("RightsKeywords[Right]"),0),3)&amp;"*",INDIRECT("Catalog[Module]"),"none",INDIRECT("Catalog[Catalog]"),"&lt;&gt;Context",INDIRECT("Catalog[Impacted Rights-holders]"),"*"&amp;INDEX(rightsholderkey[],MATCH(R$1,INDIRECT("rightsholderkey[Rights-Holders]"),0),2)&amp;"*"),"-")</f>
        <v>-</v>
      </c>
      <c r="S21" s="70" t="str">
        <f ca="1">IFERROR(AVERAGEIFS(INDIRECT("Catalog[Score]"),INDIRECT("Catalog[Impacted Rights]"),"*"&amp;INDEX(INDIRECT("RightsKeywords"),MATCH($A21,INDIRECT("RightsKeywords[Right]"),0),3)&amp;"*",INDIRECT("Catalog[Module]"),"none",INDIRECT("Catalog[Catalog]"),"&lt;&gt;Context",INDIRECT("Catalog[Impacted Rights-holders]"),"*"&amp;INDEX(rightsholderkey[],MATCH(S$1,INDIRECT("rightsholderkey[Rights-Holders]"),0),2)&amp;"*"),"-")</f>
        <v>-</v>
      </c>
      <c r="T21" s="70" t="str">
        <f ca="1">IFERROR(AVERAGEIFS(INDIRECT("Catalog[Score]"),INDIRECT("Catalog[Impacted Rights]"),"*"&amp;INDEX(INDIRECT("RightsKeywords"),MATCH($A21,INDIRECT("RightsKeywords[Right]"),0),3)&amp;"*",INDIRECT("Catalog[Module]"),"none",INDIRECT("Catalog[Catalog]"),"&lt;&gt;Context",INDIRECT("Catalog[Impacted Rights-holders]"),"*"&amp;INDEX(rightsholderkey[],MATCH(T$1,INDIRECT("rightsholderkey[Rights-Holders]"),0),2)&amp;"*"),"-")</f>
        <v>-</v>
      </c>
      <c r="U21" s="70" t="str">
        <f ca="1">IFERROR(AVERAGEIFS(INDIRECT("Catalog[Score]"),INDIRECT("Catalog[Impacted Rights]"),"*"&amp;INDEX(INDIRECT("RightsKeywords"),MATCH($A21,INDIRECT("RightsKeywords[Right]"),0),3)&amp;"*",INDIRECT("Catalog[Module]"),"none",INDIRECT("Catalog[Catalog]"),"&lt;&gt;Context",INDIRECT("Catalog[Impacted Rights-holders]"),"*"&amp;INDEX(rightsholderkey[],MATCH(U$1,INDIRECT("rightsholderkey[Rights-Holders]"),0),2)&amp;"*"),"-")</f>
        <v>-</v>
      </c>
      <c r="V21" s="70" t="str">
        <f ca="1">IFERROR(AVERAGEIFS(INDIRECT("Catalog[Score]"),INDIRECT("Catalog[Impacted Rights]"),"*"&amp;INDEX(INDIRECT("RightsKeywords"),MATCH($A21,INDIRECT("RightsKeywords[Right]"),0),3)&amp;"*",INDIRECT("Catalog[Module]"),"none",INDIRECT("Catalog[Catalog]"),"&lt;&gt;Context",INDIRECT("Catalog[Impacted Rights-holders]"),"*"&amp;INDEX(rightsholderkey[],MATCH(V$1,INDIRECT("rightsholderkey[Rights-Holders]"),0),2)&amp;"*"),"-")</f>
        <v>-</v>
      </c>
      <c r="W21" s="70" t="str">
        <f ca="1">IFERROR(AVERAGEIFS(INDIRECT("Catalog[Score]"),INDIRECT("Catalog[Impacted Rights]"),"*"&amp;INDEX(INDIRECT("RightsKeywords"),MATCH($A21,INDIRECT("RightsKeywords[Right]"),0),3)&amp;"*",INDIRECT("Catalog[Module]"),"none",INDIRECT("Catalog[Catalog]"),"&lt;&gt;Context",INDIRECT("Catalog[Impacted Rights-holders]"),"*"&amp;INDEX(rightsholderkey[],MATCH(W$1,INDIRECT("rightsholderkey[Rights-Holders]"),0),2)&amp;"*"),"-")</f>
        <v>-</v>
      </c>
      <c r="X21" s="70" t="str">
        <f ca="1">IFERROR(AVERAGEIFS(INDIRECT("Catalog[Score]"),INDIRECT("Catalog[Impacted Rights]"),"*"&amp;INDEX(INDIRECT("RightsKeywords"),MATCH($A21,INDIRECT("RightsKeywords[Right]"),0),3)&amp;"*",INDIRECT("Catalog[Module]"),"none",INDIRECT("Catalog[Catalog]"),"&lt;&gt;Context",INDIRECT("Catalog[Impacted Rights-holders]"),"*"&amp;INDEX(rightsholderkey[],MATCH(X$1,INDIRECT("rightsholderkey[Rights-Holders]"),0),2)&amp;"*"),"-")</f>
        <v>-</v>
      </c>
      <c r="Y21" s="70" t="str">
        <f ca="1">IFERROR(AVERAGEIFS(INDIRECT("Catalog[Score]"),INDIRECT("Catalog[Impacted Rights]"),"*"&amp;INDEX(INDIRECT("RightsKeywords"),MATCH($A21,INDIRECT("RightsKeywords[Right]"),0),3)&amp;"*",INDIRECT("Catalog[Module]"),"none",INDIRECT("Catalog[Catalog]"),"&lt;&gt;Context",INDIRECT("Catalog[Impacted Rights-holders]"),"*"&amp;INDEX(rightsholderkey[],MATCH(Y$1,INDIRECT("rightsholderkey[Rights-Holders]"),0),2)&amp;"*"),"-")</f>
        <v>-</v>
      </c>
      <c r="Z21" s="70" t="str">
        <f ca="1">IFERROR(AVERAGEIFS(INDIRECT("Catalog[Score]"),INDIRECT("Catalog[Impacted Rights]"),"*"&amp;INDEX(INDIRECT("RightsKeywords"),MATCH($A21,INDIRECT("RightsKeywords[Right]"),0),3)&amp;"*",INDIRECT("Catalog[Module]"),"none",INDIRECT("Catalog[Catalog]"),"&lt;&gt;Context",INDIRECT("Catalog[Impacted Rights-holders]"),"*"&amp;INDEX(rightsholderkey[],MATCH(Z$1,INDIRECT("rightsholderkey[Rights-Holders]"),0),2)&amp;"*"),"-")</f>
        <v>-</v>
      </c>
      <c r="AA21" s="70" t="str">
        <f ca="1">IFERROR(AVERAGEIFS(INDIRECT("Catalog[Score]"),INDIRECT("Catalog[Impacted Rights]"),"*"&amp;INDEX(INDIRECT("RightsKeywords"),MATCH($A21,INDIRECT("RightsKeywords[Right]"),0),3)&amp;"*",INDIRECT("Catalog[Module]"),"none",INDIRECT("Catalog[Catalog]"),"&lt;&gt;Context",INDIRECT("Catalog[Impacted Rights-holders]"),"*"&amp;INDEX(rightsholderkey[],MATCH(AA$1,INDIRECT("rightsholderkey[Rights-Holders]"),0),2)&amp;"*"),"-")</f>
        <v>-</v>
      </c>
      <c r="AB21" s="70" t="str">
        <f ca="1">IFERROR(AVERAGEIFS(INDIRECT("Catalog[Score]"),INDIRECT("Catalog[Impacted Rights]"),"*"&amp;INDEX(INDIRECT("RightsKeywords"),MATCH($A21,INDIRECT("RightsKeywords[Right]"),0),3)&amp;"*",INDIRECT("Catalog[Module]"),"none",INDIRECT("Catalog[Catalog]"),"&lt;&gt;Context",INDIRECT("Catalog[Impacted Rights-holders]"),"*"&amp;INDEX(rightsholderkey[],MATCH(AB$1,INDIRECT("rightsholderkey[Rights-Holders]"),0),2)&amp;"*"),"-")</f>
        <v>-</v>
      </c>
      <c r="AC21" s="70" t="str">
        <f ca="1">IFERROR(AVERAGEIFS(INDIRECT("Catalog[Score]"),INDIRECT("Catalog[Impacted Rights]"),"*"&amp;INDEX(INDIRECT("RightsKeywords"),MATCH($A21,INDIRECT("RightsKeywords[Right]"),0),3)&amp;"*",INDIRECT("Catalog[Module]"),"none",INDIRECT("Catalog[Catalog]"),"&lt;&gt;Context",INDIRECT("Catalog[Impacted Rights-holders]"),"*"&amp;INDEX(rightsholderkey[],MATCH(AC$1,INDIRECT("rightsholderkey[Rights-Holders]"),0),2)&amp;"*"),"-")</f>
        <v>-</v>
      </c>
      <c r="AD21" s="70" t="str">
        <f ca="1">IFERROR(AVERAGEIFS(INDIRECT("Catalog[Score]"),INDIRECT("Catalog[Impacted Rights]"),"*"&amp;INDEX(INDIRECT("RightsKeywords"),MATCH($A21,INDIRECT("RightsKeywords[Right]"),0),3)&amp;"*",INDIRECT("Catalog[Module]"),"none",INDIRECT("Catalog[Catalog]"),"&lt;&gt;Context",INDIRECT("Catalog[Impacted Rights-holders]"),"*"&amp;INDEX(rightsholderkey[],MATCH(AD$1,INDIRECT("rightsholderkey[Rights-Holders]"),0),2)&amp;"*"),"-")</f>
        <v>-</v>
      </c>
      <c r="AE21" s="70" t="str">
        <f ca="1">IFERROR(AVERAGEIFS(INDIRECT("Catalog[Score]"),INDIRECT("Catalog[Impacted Rights]"),"*"&amp;INDEX(INDIRECT("RightsKeywords"),MATCH($A21,INDIRECT("RightsKeywords[Right]"),0),3)&amp;"*",INDIRECT("Catalog[Module]"),"none",INDIRECT("Catalog[Catalog]"),"&lt;&gt;Context",INDIRECT("Catalog[Impacted Rights-holders]"),"*"&amp;INDEX(rightsholderkey[],MATCH(AE$1,INDIRECT("rightsholderkey[Rights-Holders]"),0),2)&amp;"*"),"-")</f>
        <v>-</v>
      </c>
      <c r="AF21" s="70" t="str">
        <f ca="1">IFERROR(AVERAGEIFS(INDIRECT("Catalog[Score]"),INDIRECT("Catalog[Impacted Rights]"),"*"&amp;INDEX(INDIRECT("RightsKeywords"),MATCH($A21,INDIRECT("RightsKeywords[Right]"),0),3)&amp;"*",INDIRECT("Catalog[Module]"),"none",INDIRECT("Catalog[Catalog]"),"&lt;&gt;Context",INDIRECT("Catalog[Impacted Rights-holders]"),"*"&amp;INDEX(rightsholderkey[],MATCH(AF$1,INDIRECT("rightsholderkey[Rights-Holders]"),0),2)&amp;"*"),"-")</f>
        <v>-</v>
      </c>
      <c r="AG21" s="70" t="str">
        <f ca="1">IFERROR(AVERAGEIFS(INDIRECT("Catalog[Score]"),INDIRECT("Catalog[Impacted Rights]"),"*"&amp;INDEX(INDIRECT("RightsKeywords"),MATCH($A21,INDIRECT("RightsKeywords[Right]"),0),3)&amp;"*",INDIRECT("Catalog[Module]"),"none",INDIRECT("Catalog[Catalog]"),"&lt;&gt;Context",INDIRECT("Catalog[Impacted Rights-holders]"),"*"&amp;INDEX(rightsholderkey[],MATCH(AG$1,INDIRECT("rightsholderkey[Rights-Holders]"),0),2)&amp;"*"),"-")</f>
        <v>-</v>
      </c>
      <c r="AH21" s="70" t="str">
        <f ca="1">IFERROR(AVERAGEIFS(INDIRECT("Catalog[Score]"),INDIRECT("Catalog[Impacted Rights]"),"*"&amp;INDEX(INDIRECT("RightsKeywords"),MATCH($A21,INDIRECT("RightsKeywords[Right]"),0),3)&amp;"*",INDIRECT("Catalog[Module]"),"none",INDIRECT("Catalog[Catalog]"),"&lt;&gt;Context",INDIRECT("Catalog[Impacted Rights-holders]"),"*"&amp;INDEX(rightsholderkey[],MATCH(AH$1,INDIRECT("rightsholderkey[Rights-Holders]"),0),2)&amp;"*"),"-")</f>
        <v>-</v>
      </c>
      <c r="AI21" s="27"/>
    </row>
    <row r="22" spans="1:35" x14ac:dyDescent="0.35">
      <c r="A22" s="63" t="s">
        <v>281</v>
      </c>
      <c r="B22" s="70" t="str">
        <f ca="1">IFERROR(AVERAGEIFS(INDIRECT("Catalog[Score]"),INDIRECT("Catalog[Impacted Rights]"),"*"&amp;INDEX(INDIRECT("RightsKeywords"),MATCH($A22,INDIRECT("RightsKeywords[Right]"),0),3)&amp;"*",INDIRECT("Catalog[Module]"),"none",INDIRECT("Catalog[Catalog]"),"&lt;&gt;Context",INDIRECT("Catalog[Impacted Rights-holders]"),"*"&amp;INDEX(rightsholderkey[],MATCH(B$1,INDIRECT("rightsholderkey[Rights-Holders]"),0),2)&amp;"*"),"-")</f>
        <v>-</v>
      </c>
      <c r="C22" s="70" t="str">
        <f ca="1">IFERROR(AVERAGEIFS(INDIRECT("Catalog[Score]"),INDIRECT("Catalog[Impacted Rights]"),"*"&amp;INDEX(INDIRECT("RightsKeywords"),MATCH($A22,INDIRECT("RightsKeywords[Right]"),0),3)&amp;"*",INDIRECT("Catalog[Module]"),"none",INDIRECT("Catalog[Catalog]"),"&lt;&gt;Context",INDIRECT("Catalog[Impacted Rights-holders]"),"*"&amp;INDEX(rightsholderkey[],MATCH(C$1,INDIRECT("rightsholderkey[Rights-Holders]"),0),2)&amp;"*"),"-")</f>
        <v>-</v>
      </c>
      <c r="D22" s="70" t="str">
        <f ca="1">IFERROR(AVERAGEIFS(INDIRECT("Catalog[Score]"),INDIRECT("Catalog[Impacted Rights]"),"*"&amp;INDEX(INDIRECT("RightsKeywords"),MATCH($A22,INDIRECT("RightsKeywords[Right]"),0),3)&amp;"*",INDIRECT("Catalog[Module]"),"none",INDIRECT("Catalog[Catalog]"),"&lt;&gt;Context",INDIRECT("Catalog[Impacted Rights-holders]"),"*"&amp;INDEX(rightsholderkey[],MATCH(D$1,INDIRECT("rightsholderkey[Rights-Holders]"),0),2)&amp;"*"),"-")</f>
        <v>-</v>
      </c>
      <c r="E22" s="70" t="str">
        <f ca="1">IFERROR(AVERAGEIFS(INDIRECT("Catalog[Score]"),INDIRECT("Catalog[Impacted Rights]"),"*"&amp;INDEX(INDIRECT("RightsKeywords"),MATCH($A22,INDIRECT("RightsKeywords[Right]"),0),3)&amp;"*",INDIRECT("Catalog[Module]"),"none",INDIRECT("Catalog[Catalog]"),"&lt;&gt;Context",INDIRECT("Catalog[Impacted Rights-holders]"),"*"&amp;INDEX(rightsholderkey[],MATCH(E$1,INDIRECT("rightsholderkey[Rights-Holders]"),0),2)&amp;"*"),"-")</f>
        <v>-</v>
      </c>
      <c r="F22" s="70" t="str">
        <f ca="1">IFERROR(AVERAGEIFS(INDIRECT("Catalog[Score]"),INDIRECT("Catalog[Impacted Rights]"),"*"&amp;INDEX(INDIRECT("RightsKeywords"),MATCH($A22,INDIRECT("RightsKeywords[Right]"),0),3)&amp;"*",INDIRECT("Catalog[Module]"),"none",INDIRECT("Catalog[Catalog]"),"&lt;&gt;Context",INDIRECT("Catalog[Impacted Rights-holders]"),"*"&amp;INDEX(rightsholderkey[],MATCH(F$1,INDIRECT("rightsholderkey[Rights-Holders]"),0),2)&amp;"*"),"-")</f>
        <v>-</v>
      </c>
      <c r="G22" s="70" t="str">
        <f ca="1">IFERROR(AVERAGEIFS(INDIRECT("Catalog[Score]"),INDIRECT("Catalog[Impacted Rights]"),"*"&amp;INDEX(INDIRECT("RightsKeywords"),MATCH($A22,INDIRECT("RightsKeywords[Right]"),0),3)&amp;"*",INDIRECT("Catalog[Module]"),"none",INDIRECT("Catalog[Catalog]"),"&lt;&gt;Context",INDIRECT("Catalog[Impacted Rights-holders]"),"*"&amp;INDEX(rightsholderkey[],MATCH(G$1,INDIRECT("rightsholderkey[Rights-Holders]"),0),2)&amp;"*"),"-")</f>
        <v>-</v>
      </c>
      <c r="H22" s="70" t="str">
        <f ca="1">IFERROR(AVERAGEIFS(INDIRECT("Catalog[Score]"),INDIRECT("Catalog[Impacted Rights]"),"*"&amp;INDEX(INDIRECT("RightsKeywords"),MATCH($A22,INDIRECT("RightsKeywords[Right]"),0),3)&amp;"*",INDIRECT("Catalog[Module]"),"none",INDIRECT("Catalog[Catalog]"),"&lt;&gt;Context",INDIRECT("Catalog[Impacted Rights-holders]"),"*"&amp;INDEX(rightsholderkey[],MATCH(H$1,INDIRECT("rightsholderkey[Rights-Holders]"),0),2)&amp;"*"),"-")</f>
        <v>-</v>
      </c>
      <c r="I22" s="70" t="str">
        <f ca="1">IFERROR(AVERAGEIFS(INDIRECT("Catalog[Score]"),INDIRECT("Catalog[Impacted Rights]"),"*"&amp;INDEX(INDIRECT("RightsKeywords"),MATCH($A22,INDIRECT("RightsKeywords[Right]"),0),3)&amp;"*",INDIRECT("Catalog[Module]"),"none",INDIRECT("Catalog[Catalog]"),"&lt;&gt;Context",INDIRECT("Catalog[Impacted Rights-holders]"),"*"&amp;INDEX(rightsholderkey[],MATCH(I$1,INDIRECT("rightsholderkey[Rights-Holders]"),0),2)&amp;"*"),"-")</f>
        <v>-</v>
      </c>
      <c r="J22" s="70" t="str">
        <f ca="1">IFERROR(AVERAGEIFS(INDIRECT("Catalog[Score]"),INDIRECT("Catalog[Impacted Rights]"),"*"&amp;INDEX(INDIRECT("RightsKeywords"),MATCH($A22,INDIRECT("RightsKeywords[Right]"),0),3)&amp;"*",INDIRECT("Catalog[Module]"),"none",INDIRECT("Catalog[Catalog]"),"&lt;&gt;Context",INDIRECT("Catalog[Impacted Rights-holders]"),"*"&amp;INDEX(rightsholderkey[],MATCH(J$1,INDIRECT("rightsholderkey[Rights-Holders]"),0),2)&amp;"*"),"-")</f>
        <v>-</v>
      </c>
      <c r="K22" s="70" t="str">
        <f ca="1">IFERROR(AVERAGEIFS(INDIRECT("Catalog[Score]"),INDIRECT("Catalog[Impacted Rights]"),"*"&amp;INDEX(INDIRECT("RightsKeywords"),MATCH($A22,INDIRECT("RightsKeywords[Right]"),0),3)&amp;"*",INDIRECT("Catalog[Module]"),"none",INDIRECT("Catalog[Catalog]"),"&lt;&gt;Context",INDIRECT("Catalog[Impacted Rights-holders]"),"*"&amp;INDEX(rightsholderkey[],MATCH(K$1,INDIRECT("rightsholderkey[Rights-Holders]"),0),2)&amp;"*"),"-")</f>
        <v>-</v>
      </c>
      <c r="L22" s="70" t="str">
        <f ca="1">IFERROR(AVERAGEIFS(INDIRECT("Catalog[Score]"),INDIRECT("Catalog[Impacted Rights]"),"*"&amp;INDEX(INDIRECT("RightsKeywords"),MATCH($A22,INDIRECT("RightsKeywords[Right]"),0),3)&amp;"*",INDIRECT("Catalog[Module]"),"none",INDIRECT("Catalog[Catalog]"),"&lt;&gt;Context",INDIRECT("Catalog[Impacted Rights-holders]"),"*"&amp;INDEX(rightsholderkey[],MATCH(L$1,INDIRECT("rightsholderkey[Rights-Holders]"),0),2)&amp;"*"),"-")</f>
        <v>-</v>
      </c>
      <c r="M22" s="70" t="str">
        <f ca="1">IFERROR(AVERAGEIFS(INDIRECT("Catalog[Score]"),INDIRECT("Catalog[Impacted Rights]"),"*"&amp;INDEX(INDIRECT("RightsKeywords"),MATCH($A22,INDIRECT("RightsKeywords[Right]"),0),3)&amp;"*",INDIRECT("Catalog[Module]"),"none",INDIRECT("Catalog[Catalog]"),"&lt;&gt;Context",INDIRECT("Catalog[Impacted Rights-holders]"),"*"&amp;INDEX(rightsholderkey[],MATCH(M$1,INDIRECT("rightsholderkey[Rights-Holders]"),0),2)&amp;"*"),"-")</f>
        <v>-</v>
      </c>
      <c r="N22" s="70" t="str">
        <f ca="1">IFERROR(AVERAGEIFS(INDIRECT("Catalog[Score]"),INDIRECT("Catalog[Impacted Rights]"),"*"&amp;INDEX(INDIRECT("RightsKeywords"),MATCH($A22,INDIRECT("RightsKeywords[Right]"),0),3)&amp;"*",INDIRECT("Catalog[Module]"),"none",INDIRECT("Catalog[Catalog]"),"&lt;&gt;Context",INDIRECT("Catalog[Impacted Rights-holders]"),"*"&amp;INDEX(rightsholderkey[],MATCH(N$1,INDIRECT("rightsholderkey[Rights-Holders]"),0),2)&amp;"*"),"-")</f>
        <v>-</v>
      </c>
      <c r="O22" s="70" t="str">
        <f ca="1">IFERROR(AVERAGEIFS(INDIRECT("Catalog[Score]"),INDIRECT("Catalog[Impacted Rights]"),"*"&amp;INDEX(INDIRECT("RightsKeywords"),MATCH($A22,INDIRECT("RightsKeywords[Right]"),0),3)&amp;"*",INDIRECT("Catalog[Module]"),"none",INDIRECT("Catalog[Catalog]"),"&lt;&gt;Context",INDIRECT("Catalog[Impacted Rights-holders]"),"*"&amp;INDEX(rightsholderkey[],MATCH(O$1,INDIRECT("rightsholderkey[Rights-Holders]"),0),2)&amp;"*"),"-")</f>
        <v>-</v>
      </c>
      <c r="P22" s="70" t="str">
        <f ca="1">IFERROR(AVERAGEIFS(INDIRECT("Catalog[Score]"),INDIRECT("Catalog[Impacted Rights]"),"*"&amp;INDEX(INDIRECT("RightsKeywords"),MATCH($A22,INDIRECT("RightsKeywords[Right]"),0),3)&amp;"*",INDIRECT("Catalog[Module]"),"none",INDIRECT("Catalog[Catalog]"),"&lt;&gt;Context",INDIRECT("Catalog[Impacted Rights-holders]"),"*"&amp;INDEX(rightsholderkey[],MATCH(P$1,INDIRECT("rightsholderkey[Rights-Holders]"),0),2)&amp;"*"),"-")</f>
        <v>-</v>
      </c>
      <c r="Q22" s="70" t="str">
        <f ca="1">IFERROR(AVERAGEIFS(INDIRECT("Catalog[Score]"),INDIRECT("Catalog[Impacted Rights]"),"*"&amp;INDEX(INDIRECT("RightsKeywords"),MATCH($A22,INDIRECT("RightsKeywords[Right]"),0),3)&amp;"*",INDIRECT("Catalog[Module]"),"none",INDIRECT("Catalog[Catalog]"),"&lt;&gt;Context",INDIRECT("Catalog[Impacted Rights-holders]"),"*"&amp;INDEX(rightsholderkey[],MATCH(Q$1,INDIRECT("rightsholderkey[Rights-Holders]"),0),2)&amp;"*"),"-")</f>
        <v>-</v>
      </c>
      <c r="R22" s="70" t="str">
        <f ca="1">IFERROR(AVERAGEIFS(INDIRECT("Catalog[Score]"),INDIRECT("Catalog[Impacted Rights]"),"*"&amp;INDEX(INDIRECT("RightsKeywords"),MATCH($A22,INDIRECT("RightsKeywords[Right]"),0),3)&amp;"*",INDIRECT("Catalog[Module]"),"none",INDIRECT("Catalog[Catalog]"),"&lt;&gt;Context",INDIRECT("Catalog[Impacted Rights-holders]"),"*"&amp;INDEX(rightsholderkey[],MATCH(R$1,INDIRECT("rightsholderkey[Rights-Holders]"),0),2)&amp;"*"),"-")</f>
        <v>-</v>
      </c>
      <c r="S22" s="70" t="str">
        <f ca="1">IFERROR(AVERAGEIFS(INDIRECT("Catalog[Score]"),INDIRECT("Catalog[Impacted Rights]"),"*"&amp;INDEX(INDIRECT("RightsKeywords"),MATCH($A22,INDIRECT("RightsKeywords[Right]"),0),3)&amp;"*",INDIRECT("Catalog[Module]"),"none",INDIRECT("Catalog[Catalog]"),"&lt;&gt;Context",INDIRECT("Catalog[Impacted Rights-holders]"),"*"&amp;INDEX(rightsholderkey[],MATCH(S$1,INDIRECT("rightsholderkey[Rights-Holders]"),0),2)&amp;"*"),"-")</f>
        <v>-</v>
      </c>
      <c r="T22" s="70" t="str">
        <f ca="1">IFERROR(AVERAGEIFS(INDIRECT("Catalog[Score]"),INDIRECT("Catalog[Impacted Rights]"),"*"&amp;INDEX(INDIRECT("RightsKeywords"),MATCH($A22,INDIRECT("RightsKeywords[Right]"),0),3)&amp;"*",INDIRECT("Catalog[Module]"),"none",INDIRECT("Catalog[Catalog]"),"&lt;&gt;Context",INDIRECT("Catalog[Impacted Rights-holders]"),"*"&amp;INDEX(rightsholderkey[],MATCH(T$1,INDIRECT("rightsholderkey[Rights-Holders]"),0),2)&amp;"*"),"-")</f>
        <v>-</v>
      </c>
      <c r="U22" s="70" t="str">
        <f ca="1">IFERROR(AVERAGEIFS(INDIRECT("Catalog[Score]"),INDIRECT("Catalog[Impacted Rights]"),"*"&amp;INDEX(INDIRECT("RightsKeywords"),MATCH($A22,INDIRECT("RightsKeywords[Right]"),0),3)&amp;"*",INDIRECT("Catalog[Module]"),"none",INDIRECT("Catalog[Catalog]"),"&lt;&gt;Context",INDIRECT("Catalog[Impacted Rights-holders]"),"*"&amp;INDEX(rightsholderkey[],MATCH(U$1,INDIRECT("rightsholderkey[Rights-Holders]"),0),2)&amp;"*"),"-")</f>
        <v>-</v>
      </c>
      <c r="V22" s="70" t="str">
        <f ca="1">IFERROR(AVERAGEIFS(INDIRECT("Catalog[Score]"),INDIRECT("Catalog[Impacted Rights]"),"*"&amp;INDEX(INDIRECT("RightsKeywords"),MATCH($A22,INDIRECT("RightsKeywords[Right]"),0),3)&amp;"*",INDIRECT("Catalog[Module]"),"none",INDIRECT("Catalog[Catalog]"),"&lt;&gt;Context",INDIRECT("Catalog[Impacted Rights-holders]"),"*"&amp;INDEX(rightsholderkey[],MATCH(V$1,INDIRECT("rightsholderkey[Rights-Holders]"),0),2)&amp;"*"),"-")</f>
        <v>-</v>
      </c>
      <c r="W22" s="70" t="str">
        <f ca="1">IFERROR(AVERAGEIFS(INDIRECT("Catalog[Score]"),INDIRECT("Catalog[Impacted Rights]"),"*"&amp;INDEX(INDIRECT("RightsKeywords"),MATCH($A22,INDIRECT("RightsKeywords[Right]"),0),3)&amp;"*",INDIRECT("Catalog[Module]"),"none",INDIRECT("Catalog[Catalog]"),"&lt;&gt;Context",INDIRECT("Catalog[Impacted Rights-holders]"),"*"&amp;INDEX(rightsholderkey[],MATCH(W$1,INDIRECT("rightsholderkey[Rights-Holders]"),0),2)&amp;"*"),"-")</f>
        <v>-</v>
      </c>
      <c r="X22" s="70" t="str">
        <f ca="1">IFERROR(AVERAGEIFS(INDIRECT("Catalog[Score]"),INDIRECT("Catalog[Impacted Rights]"),"*"&amp;INDEX(INDIRECT("RightsKeywords"),MATCH($A22,INDIRECT("RightsKeywords[Right]"),0),3)&amp;"*",INDIRECT("Catalog[Module]"),"none",INDIRECT("Catalog[Catalog]"),"&lt;&gt;Context",INDIRECT("Catalog[Impacted Rights-holders]"),"*"&amp;INDEX(rightsholderkey[],MATCH(X$1,INDIRECT("rightsholderkey[Rights-Holders]"),0),2)&amp;"*"),"-")</f>
        <v>-</v>
      </c>
      <c r="Y22" s="70" t="str">
        <f ca="1">IFERROR(AVERAGEIFS(INDIRECT("Catalog[Score]"),INDIRECT("Catalog[Impacted Rights]"),"*"&amp;INDEX(INDIRECT("RightsKeywords"),MATCH($A22,INDIRECT("RightsKeywords[Right]"),0),3)&amp;"*",INDIRECT("Catalog[Module]"),"none",INDIRECT("Catalog[Catalog]"),"&lt;&gt;Context",INDIRECT("Catalog[Impacted Rights-holders]"),"*"&amp;INDEX(rightsholderkey[],MATCH(Y$1,INDIRECT("rightsholderkey[Rights-Holders]"),0),2)&amp;"*"),"-")</f>
        <v>-</v>
      </c>
      <c r="Z22" s="70" t="str">
        <f ca="1">IFERROR(AVERAGEIFS(INDIRECT("Catalog[Score]"),INDIRECT("Catalog[Impacted Rights]"),"*"&amp;INDEX(INDIRECT("RightsKeywords"),MATCH($A22,INDIRECT("RightsKeywords[Right]"),0),3)&amp;"*",INDIRECT("Catalog[Module]"),"none",INDIRECT("Catalog[Catalog]"),"&lt;&gt;Context",INDIRECT("Catalog[Impacted Rights-holders]"),"*"&amp;INDEX(rightsholderkey[],MATCH(Z$1,INDIRECT("rightsholderkey[Rights-Holders]"),0),2)&amp;"*"),"-")</f>
        <v>-</v>
      </c>
      <c r="AA22" s="70" t="str">
        <f ca="1">IFERROR(AVERAGEIFS(INDIRECT("Catalog[Score]"),INDIRECT("Catalog[Impacted Rights]"),"*"&amp;INDEX(INDIRECT("RightsKeywords"),MATCH($A22,INDIRECT("RightsKeywords[Right]"),0),3)&amp;"*",INDIRECT("Catalog[Module]"),"none",INDIRECT("Catalog[Catalog]"),"&lt;&gt;Context",INDIRECT("Catalog[Impacted Rights-holders]"),"*"&amp;INDEX(rightsholderkey[],MATCH(AA$1,INDIRECT("rightsholderkey[Rights-Holders]"),0),2)&amp;"*"),"-")</f>
        <v>-</v>
      </c>
      <c r="AB22" s="70" t="str">
        <f ca="1">IFERROR(AVERAGEIFS(INDIRECT("Catalog[Score]"),INDIRECT("Catalog[Impacted Rights]"),"*"&amp;INDEX(INDIRECT("RightsKeywords"),MATCH($A22,INDIRECT("RightsKeywords[Right]"),0),3)&amp;"*",INDIRECT("Catalog[Module]"),"none",INDIRECT("Catalog[Catalog]"),"&lt;&gt;Context",INDIRECT("Catalog[Impacted Rights-holders]"),"*"&amp;INDEX(rightsholderkey[],MATCH(AB$1,INDIRECT("rightsholderkey[Rights-Holders]"),0),2)&amp;"*"),"-")</f>
        <v>-</v>
      </c>
      <c r="AC22" s="70" t="str">
        <f ca="1">IFERROR(AVERAGEIFS(INDIRECT("Catalog[Score]"),INDIRECT("Catalog[Impacted Rights]"),"*"&amp;INDEX(INDIRECT("RightsKeywords"),MATCH($A22,INDIRECT("RightsKeywords[Right]"),0),3)&amp;"*",INDIRECT("Catalog[Module]"),"none",INDIRECT("Catalog[Catalog]"),"&lt;&gt;Context",INDIRECT("Catalog[Impacted Rights-holders]"),"*"&amp;INDEX(rightsholderkey[],MATCH(AC$1,INDIRECT("rightsholderkey[Rights-Holders]"),0),2)&amp;"*"),"-")</f>
        <v>-</v>
      </c>
      <c r="AD22" s="70" t="str">
        <f ca="1">IFERROR(AVERAGEIFS(INDIRECT("Catalog[Score]"),INDIRECT("Catalog[Impacted Rights]"),"*"&amp;INDEX(INDIRECT("RightsKeywords"),MATCH($A22,INDIRECT("RightsKeywords[Right]"),0),3)&amp;"*",INDIRECT("Catalog[Module]"),"none",INDIRECT("Catalog[Catalog]"),"&lt;&gt;Context",INDIRECT("Catalog[Impacted Rights-holders]"),"*"&amp;INDEX(rightsholderkey[],MATCH(AD$1,INDIRECT("rightsholderkey[Rights-Holders]"),0),2)&amp;"*"),"-")</f>
        <v>-</v>
      </c>
      <c r="AE22" s="70" t="str">
        <f ca="1">IFERROR(AVERAGEIFS(INDIRECT("Catalog[Score]"),INDIRECT("Catalog[Impacted Rights]"),"*"&amp;INDEX(INDIRECT("RightsKeywords"),MATCH($A22,INDIRECT("RightsKeywords[Right]"),0),3)&amp;"*",INDIRECT("Catalog[Module]"),"none",INDIRECT("Catalog[Catalog]"),"&lt;&gt;Context",INDIRECT("Catalog[Impacted Rights-holders]"),"*"&amp;INDEX(rightsholderkey[],MATCH(AE$1,INDIRECT("rightsholderkey[Rights-Holders]"),0),2)&amp;"*"),"-")</f>
        <v>-</v>
      </c>
      <c r="AF22" s="70" t="str">
        <f ca="1">IFERROR(AVERAGEIFS(INDIRECT("Catalog[Score]"),INDIRECT("Catalog[Impacted Rights]"),"*"&amp;INDEX(INDIRECT("RightsKeywords"),MATCH($A22,INDIRECT("RightsKeywords[Right]"),0),3)&amp;"*",INDIRECT("Catalog[Module]"),"none",INDIRECT("Catalog[Catalog]"),"&lt;&gt;Context",INDIRECT("Catalog[Impacted Rights-holders]"),"*"&amp;INDEX(rightsholderkey[],MATCH(AF$1,INDIRECT("rightsholderkey[Rights-Holders]"),0),2)&amp;"*"),"-")</f>
        <v>-</v>
      </c>
      <c r="AG22" s="70" t="str">
        <f ca="1">IFERROR(AVERAGEIFS(INDIRECT("Catalog[Score]"),INDIRECT("Catalog[Impacted Rights]"),"*"&amp;INDEX(INDIRECT("RightsKeywords"),MATCH($A22,INDIRECT("RightsKeywords[Right]"),0),3)&amp;"*",INDIRECT("Catalog[Module]"),"none",INDIRECT("Catalog[Catalog]"),"&lt;&gt;Context",INDIRECT("Catalog[Impacted Rights-holders]"),"*"&amp;INDEX(rightsholderkey[],MATCH(AG$1,INDIRECT("rightsholderkey[Rights-Holders]"),0),2)&amp;"*"),"-")</f>
        <v>-</v>
      </c>
      <c r="AH22" s="70" t="str">
        <f ca="1">IFERROR(AVERAGEIFS(INDIRECT("Catalog[Score]"),INDIRECT("Catalog[Impacted Rights]"),"*"&amp;INDEX(INDIRECT("RightsKeywords"),MATCH($A22,INDIRECT("RightsKeywords[Right]"),0),3)&amp;"*",INDIRECT("Catalog[Module]"),"none",INDIRECT("Catalog[Catalog]"),"&lt;&gt;Context",INDIRECT("Catalog[Impacted Rights-holders]"),"*"&amp;INDEX(rightsholderkey[],MATCH(AH$1,INDIRECT("rightsholderkey[Rights-Holders]"),0),2)&amp;"*"),"-")</f>
        <v>-</v>
      </c>
      <c r="AI22" s="27"/>
    </row>
    <row r="23" spans="1:35" x14ac:dyDescent="0.35">
      <c r="A23" s="63" t="s">
        <v>360</v>
      </c>
      <c r="B23" s="70" t="str">
        <f ca="1">IFERROR(AVERAGEIFS(INDIRECT("Catalog[Score]"),INDIRECT("Catalog[Impacted Rights]"),"*"&amp;INDEX(INDIRECT("RightsKeywords"),MATCH($A23,INDIRECT("RightsKeywords[Right]"),0),3)&amp;"*",INDIRECT("Catalog[Module]"),"none",INDIRECT("Catalog[Catalog]"),"&lt;&gt;Context",INDIRECT("Catalog[Impacted Rights-holders]"),"*"&amp;INDEX(rightsholderkey[],MATCH(B$1,INDIRECT("rightsholderkey[Rights-Holders]"),0),2)&amp;"*"),"-")</f>
        <v>-</v>
      </c>
      <c r="C23" s="70" t="str">
        <f ca="1">IFERROR(AVERAGEIFS(INDIRECT("Catalog[Score]"),INDIRECT("Catalog[Impacted Rights]"),"*"&amp;INDEX(INDIRECT("RightsKeywords"),MATCH($A23,INDIRECT("RightsKeywords[Right]"),0),3)&amp;"*",INDIRECT("Catalog[Module]"),"none",INDIRECT("Catalog[Catalog]"),"&lt;&gt;Context",INDIRECT("Catalog[Impacted Rights-holders]"),"*"&amp;INDEX(rightsholderkey[],MATCH(C$1,INDIRECT("rightsholderkey[Rights-Holders]"),0),2)&amp;"*"),"-")</f>
        <v>-</v>
      </c>
      <c r="D23" s="70" t="str">
        <f ca="1">IFERROR(AVERAGEIFS(INDIRECT("Catalog[Score]"),INDIRECT("Catalog[Impacted Rights]"),"*"&amp;INDEX(INDIRECT("RightsKeywords"),MATCH($A23,INDIRECT("RightsKeywords[Right]"),0),3)&amp;"*",INDIRECT("Catalog[Module]"),"none",INDIRECT("Catalog[Catalog]"),"&lt;&gt;Context",INDIRECT("Catalog[Impacted Rights-holders]"),"*"&amp;INDEX(rightsholderkey[],MATCH(D$1,INDIRECT("rightsholderkey[Rights-Holders]"),0),2)&amp;"*"),"-")</f>
        <v>-</v>
      </c>
      <c r="E23" s="70" t="str">
        <f ca="1">IFERROR(AVERAGEIFS(INDIRECT("Catalog[Score]"),INDIRECT("Catalog[Impacted Rights]"),"*"&amp;INDEX(INDIRECT("RightsKeywords"),MATCH($A23,INDIRECT("RightsKeywords[Right]"),0),3)&amp;"*",INDIRECT("Catalog[Module]"),"none",INDIRECT("Catalog[Catalog]"),"&lt;&gt;Context",INDIRECT("Catalog[Impacted Rights-holders]"),"*"&amp;INDEX(rightsholderkey[],MATCH(E$1,INDIRECT("rightsholderkey[Rights-Holders]"),0),2)&amp;"*"),"-")</f>
        <v>-</v>
      </c>
      <c r="F23" s="70" t="str">
        <f ca="1">IFERROR(AVERAGEIFS(INDIRECT("Catalog[Score]"),INDIRECT("Catalog[Impacted Rights]"),"*"&amp;INDEX(INDIRECT("RightsKeywords"),MATCH($A23,INDIRECT("RightsKeywords[Right]"),0),3)&amp;"*",INDIRECT("Catalog[Module]"),"none",INDIRECT("Catalog[Catalog]"),"&lt;&gt;Context",INDIRECT("Catalog[Impacted Rights-holders]"),"*"&amp;INDEX(rightsholderkey[],MATCH(F$1,INDIRECT("rightsholderkey[Rights-Holders]"),0),2)&amp;"*"),"-")</f>
        <v>-</v>
      </c>
      <c r="G23" s="70" t="str">
        <f ca="1">IFERROR(AVERAGEIFS(INDIRECT("Catalog[Score]"),INDIRECT("Catalog[Impacted Rights]"),"*"&amp;INDEX(INDIRECT("RightsKeywords"),MATCH($A23,INDIRECT("RightsKeywords[Right]"),0),3)&amp;"*",INDIRECT("Catalog[Module]"),"none",INDIRECT("Catalog[Catalog]"),"&lt;&gt;Context",INDIRECT("Catalog[Impacted Rights-holders]"),"*"&amp;INDEX(rightsholderkey[],MATCH(G$1,INDIRECT("rightsholderkey[Rights-Holders]"),0),2)&amp;"*"),"-")</f>
        <v>-</v>
      </c>
      <c r="H23" s="70" t="str">
        <f ca="1">IFERROR(AVERAGEIFS(INDIRECT("Catalog[Score]"),INDIRECT("Catalog[Impacted Rights]"),"*"&amp;INDEX(INDIRECT("RightsKeywords"),MATCH($A23,INDIRECT("RightsKeywords[Right]"),0),3)&amp;"*",INDIRECT("Catalog[Module]"),"none",INDIRECT("Catalog[Catalog]"),"&lt;&gt;Context",INDIRECT("Catalog[Impacted Rights-holders]"),"*"&amp;INDEX(rightsholderkey[],MATCH(H$1,INDIRECT("rightsholderkey[Rights-Holders]"),0),2)&amp;"*"),"-")</f>
        <v>-</v>
      </c>
      <c r="I23" s="70" t="str">
        <f ca="1">IFERROR(AVERAGEIFS(INDIRECT("Catalog[Score]"),INDIRECT("Catalog[Impacted Rights]"),"*"&amp;INDEX(INDIRECT("RightsKeywords"),MATCH($A23,INDIRECT("RightsKeywords[Right]"),0),3)&amp;"*",INDIRECT("Catalog[Module]"),"none",INDIRECT("Catalog[Catalog]"),"&lt;&gt;Context",INDIRECT("Catalog[Impacted Rights-holders]"),"*"&amp;INDEX(rightsholderkey[],MATCH(I$1,INDIRECT("rightsholderkey[Rights-Holders]"),0),2)&amp;"*"),"-")</f>
        <v>-</v>
      </c>
      <c r="J23" s="70" t="str">
        <f ca="1">IFERROR(AVERAGEIFS(INDIRECT("Catalog[Score]"),INDIRECT("Catalog[Impacted Rights]"),"*"&amp;INDEX(INDIRECT("RightsKeywords"),MATCH($A23,INDIRECT("RightsKeywords[Right]"),0),3)&amp;"*",INDIRECT("Catalog[Module]"),"none",INDIRECT("Catalog[Catalog]"),"&lt;&gt;Context",INDIRECT("Catalog[Impacted Rights-holders]"),"*"&amp;INDEX(rightsholderkey[],MATCH(J$1,INDIRECT("rightsholderkey[Rights-Holders]"),0),2)&amp;"*"),"-")</f>
        <v>-</v>
      </c>
      <c r="K23" s="70" t="str">
        <f ca="1">IFERROR(AVERAGEIFS(INDIRECT("Catalog[Score]"),INDIRECT("Catalog[Impacted Rights]"),"*"&amp;INDEX(INDIRECT("RightsKeywords"),MATCH($A23,INDIRECT("RightsKeywords[Right]"),0),3)&amp;"*",INDIRECT("Catalog[Module]"),"none",INDIRECT("Catalog[Catalog]"),"&lt;&gt;Context",INDIRECT("Catalog[Impacted Rights-holders]"),"*"&amp;INDEX(rightsholderkey[],MATCH(K$1,INDIRECT("rightsholderkey[Rights-Holders]"),0),2)&amp;"*"),"-")</f>
        <v>-</v>
      </c>
      <c r="L23" s="70" t="str">
        <f ca="1">IFERROR(AVERAGEIFS(INDIRECT("Catalog[Score]"),INDIRECT("Catalog[Impacted Rights]"),"*"&amp;INDEX(INDIRECT("RightsKeywords"),MATCH($A23,INDIRECT("RightsKeywords[Right]"),0),3)&amp;"*",INDIRECT("Catalog[Module]"),"none",INDIRECT("Catalog[Catalog]"),"&lt;&gt;Context",INDIRECT("Catalog[Impacted Rights-holders]"),"*"&amp;INDEX(rightsholderkey[],MATCH(L$1,INDIRECT("rightsholderkey[Rights-Holders]"),0),2)&amp;"*"),"-")</f>
        <v>-</v>
      </c>
      <c r="M23" s="70" t="str">
        <f ca="1">IFERROR(AVERAGEIFS(INDIRECT("Catalog[Score]"),INDIRECT("Catalog[Impacted Rights]"),"*"&amp;INDEX(INDIRECT("RightsKeywords"),MATCH($A23,INDIRECT("RightsKeywords[Right]"),0),3)&amp;"*",INDIRECT("Catalog[Module]"),"none",INDIRECT("Catalog[Catalog]"),"&lt;&gt;Context",INDIRECT("Catalog[Impacted Rights-holders]"),"*"&amp;INDEX(rightsholderkey[],MATCH(M$1,INDIRECT("rightsholderkey[Rights-Holders]"),0),2)&amp;"*"),"-")</f>
        <v>-</v>
      </c>
      <c r="N23" s="70" t="str">
        <f ca="1">IFERROR(AVERAGEIFS(INDIRECT("Catalog[Score]"),INDIRECT("Catalog[Impacted Rights]"),"*"&amp;INDEX(INDIRECT("RightsKeywords"),MATCH($A23,INDIRECT("RightsKeywords[Right]"),0),3)&amp;"*",INDIRECT("Catalog[Module]"),"none",INDIRECT("Catalog[Catalog]"),"&lt;&gt;Context",INDIRECT("Catalog[Impacted Rights-holders]"),"*"&amp;INDEX(rightsholderkey[],MATCH(N$1,INDIRECT("rightsholderkey[Rights-Holders]"),0),2)&amp;"*"),"-")</f>
        <v>-</v>
      </c>
      <c r="O23" s="70" t="str">
        <f ca="1">IFERROR(AVERAGEIFS(INDIRECT("Catalog[Score]"),INDIRECT("Catalog[Impacted Rights]"),"*"&amp;INDEX(INDIRECT("RightsKeywords"),MATCH($A23,INDIRECT("RightsKeywords[Right]"),0),3)&amp;"*",INDIRECT("Catalog[Module]"),"none",INDIRECT("Catalog[Catalog]"),"&lt;&gt;Context",INDIRECT("Catalog[Impacted Rights-holders]"),"*"&amp;INDEX(rightsholderkey[],MATCH(O$1,INDIRECT("rightsholderkey[Rights-Holders]"),0),2)&amp;"*"),"-")</f>
        <v>-</v>
      </c>
      <c r="P23" s="70" t="str">
        <f ca="1">IFERROR(AVERAGEIFS(INDIRECT("Catalog[Score]"),INDIRECT("Catalog[Impacted Rights]"),"*"&amp;INDEX(INDIRECT("RightsKeywords"),MATCH($A23,INDIRECT("RightsKeywords[Right]"),0),3)&amp;"*",INDIRECT("Catalog[Module]"),"none",INDIRECT("Catalog[Catalog]"),"&lt;&gt;Context",INDIRECT("Catalog[Impacted Rights-holders]"),"*"&amp;INDEX(rightsholderkey[],MATCH(P$1,INDIRECT("rightsholderkey[Rights-Holders]"),0),2)&amp;"*"),"-")</f>
        <v>-</v>
      </c>
      <c r="Q23" s="70" t="str">
        <f ca="1">IFERROR(AVERAGEIFS(INDIRECT("Catalog[Score]"),INDIRECT("Catalog[Impacted Rights]"),"*"&amp;INDEX(INDIRECT("RightsKeywords"),MATCH($A23,INDIRECT("RightsKeywords[Right]"),0),3)&amp;"*",INDIRECT("Catalog[Module]"),"none",INDIRECT("Catalog[Catalog]"),"&lt;&gt;Context",INDIRECT("Catalog[Impacted Rights-holders]"),"*"&amp;INDEX(rightsholderkey[],MATCH(Q$1,INDIRECT("rightsholderkey[Rights-Holders]"),0),2)&amp;"*"),"-")</f>
        <v>-</v>
      </c>
      <c r="R23" s="70" t="str">
        <f ca="1">IFERROR(AVERAGEIFS(INDIRECT("Catalog[Score]"),INDIRECT("Catalog[Impacted Rights]"),"*"&amp;INDEX(INDIRECT("RightsKeywords"),MATCH($A23,INDIRECT("RightsKeywords[Right]"),0),3)&amp;"*",INDIRECT("Catalog[Module]"),"none",INDIRECT("Catalog[Catalog]"),"&lt;&gt;Context",INDIRECT("Catalog[Impacted Rights-holders]"),"*"&amp;INDEX(rightsholderkey[],MATCH(R$1,INDIRECT("rightsholderkey[Rights-Holders]"),0),2)&amp;"*"),"-")</f>
        <v>-</v>
      </c>
      <c r="S23" s="70" t="str">
        <f ca="1">IFERROR(AVERAGEIFS(INDIRECT("Catalog[Score]"),INDIRECT("Catalog[Impacted Rights]"),"*"&amp;INDEX(INDIRECT("RightsKeywords"),MATCH($A23,INDIRECT("RightsKeywords[Right]"),0),3)&amp;"*",INDIRECT("Catalog[Module]"),"none",INDIRECT("Catalog[Catalog]"),"&lt;&gt;Context",INDIRECT("Catalog[Impacted Rights-holders]"),"*"&amp;INDEX(rightsholderkey[],MATCH(S$1,INDIRECT("rightsholderkey[Rights-Holders]"),0),2)&amp;"*"),"-")</f>
        <v>-</v>
      </c>
      <c r="T23" s="70" t="str">
        <f ca="1">IFERROR(AVERAGEIFS(INDIRECT("Catalog[Score]"),INDIRECT("Catalog[Impacted Rights]"),"*"&amp;INDEX(INDIRECT("RightsKeywords"),MATCH($A23,INDIRECT("RightsKeywords[Right]"),0),3)&amp;"*",INDIRECT("Catalog[Module]"),"none",INDIRECT("Catalog[Catalog]"),"&lt;&gt;Context",INDIRECT("Catalog[Impacted Rights-holders]"),"*"&amp;INDEX(rightsholderkey[],MATCH(T$1,INDIRECT("rightsholderkey[Rights-Holders]"),0),2)&amp;"*"),"-")</f>
        <v>-</v>
      </c>
      <c r="U23" s="70" t="str">
        <f ca="1">IFERROR(AVERAGEIFS(INDIRECT("Catalog[Score]"),INDIRECT("Catalog[Impacted Rights]"),"*"&amp;INDEX(INDIRECT("RightsKeywords"),MATCH($A23,INDIRECT("RightsKeywords[Right]"),0),3)&amp;"*",INDIRECT("Catalog[Module]"),"none",INDIRECT("Catalog[Catalog]"),"&lt;&gt;Context",INDIRECT("Catalog[Impacted Rights-holders]"),"*"&amp;INDEX(rightsholderkey[],MATCH(U$1,INDIRECT("rightsholderkey[Rights-Holders]"),0),2)&amp;"*"),"-")</f>
        <v>-</v>
      </c>
      <c r="V23" s="70" t="str">
        <f ca="1">IFERROR(AVERAGEIFS(INDIRECT("Catalog[Score]"),INDIRECT("Catalog[Impacted Rights]"),"*"&amp;INDEX(INDIRECT("RightsKeywords"),MATCH($A23,INDIRECT("RightsKeywords[Right]"),0),3)&amp;"*",INDIRECT("Catalog[Module]"),"none",INDIRECT("Catalog[Catalog]"),"&lt;&gt;Context",INDIRECT("Catalog[Impacted Rights-holders]"),"*"&amp;INDEX(rightsholderkey[],MATCH(V$1,INDIRECT("rightsholderkey[Rights-Holders]"),0),2)&amp;"*"),"-")</f>
        <v>-</v>
      </c>
      <c r="W23" s="70" t="str">
        <f ca="1">IFERROR(AVERAGEIFS(INDIRECT("Catalog[Score]"),INDIRECT("Catalog[Impacted Rights]"),"*"&amp;INDEX(INDIRECT("RightsKeywords"),MATCH($A23,INDIRECT("RightsKeywords[Right]"),0),3)&amp;"*",INDIRECT("Catalog[Module]"),"none",INDIRECT("Catalog[Catalog]"),"&lt;&gt;Context",INDIRECT("Catalog[Impacted Rights-holders]"),"*"&amp;INDEX(rightsholderkey[],MATCH(W$1,INDIRECT("rightsholderkey[Rights-Holders]"),0),2)&amp;"*"),"-")</f>
        <v>-</v>
      </c>
      <c r="X23" s="70" t="str">
        <f ca="1">IFERROR(AVERAGEIFS(INDIRECT("Catalog[Score]"),INDIRECT("Catalog[Impacted Rights]"),"*"&amp;INDEX(INDIRECT("RightsKeywords"),MATCH($A23,INDIRECT("RightsKeywords[Right]"),0),3)&amp;"*",INDIRECT("Catalog[Module]"),"none",INDIRECT("Catalog[Catalog]"),"&lt;&gt;Context",INDIRECT("Catalog[Impacted Rights-holders]"),"*"&amp;INDEX(rightsholderkey[],MATCH(X$1,INDIRECT("rightsholderkey[Rights-Holders]"),0),2)&amp;"*"),"-")</f>
        <v>-</v>
      </c>
      <c r="Y23" s="70" t="str">
        <f ca="1">IFERROR(AVERAGEIFS(INDIRECT("Catalog[Score]"),INDIRECT("Catalog[Impacted Rights]"),"*"&amp;INDEX(INDIRECT("RightsKeywords"),MATCH($A23,INDIRECT("RightsKeywords[Right]"),0),3)&amp;"*",INDIRECT("Catalog[Module]"),"none",INDIRECT("Catalog[Catalog]"),"&lt;&gt;Context",INDIRECT("Catalog[Impacted Rights-holders]"),"*"&amp;INDEX(rightsholderkey[],MATCH(Y$1,INDIRECT("rightsholderkey[Rights-Holders]"),0),2)&amp;"*"),"-")</f>
        <v>-</v>
      </c>
      <c r="Z23" s="70" t="str">
        <f ca="1">IFERROR(AVERAGEIFS(INDIRECT("Catalog[Score]"),INDIRECT("Catalog[Impacted Rights]"),"*"&amp;INDEX(INDIRECT("RightsKeywords"),MATCH($A23,INDIRECT("RightsKeywords[Right]"),0),3)&amp;"*",INDIRECT("Catalog[Module]"),"none",INDIRECT("Catalog[Catalog]"),"&lt;&gt;Context",INDIRECT("Catalog[Impacted Rights-holders]"),"*"&amp;INDEX(rightsholderkey[],MATCH(Z$1,INDIRECT("rightsholderkey[Rights-Holders]"),0),2)&amp;"*"),"-")</f>
        <v>-</v>
      </c>
      <c r="AA23" s="70" t="str">
        <f ca="1">IFERROR(AVERAGEIFS(INDIRECT("Catalog[Score]"),INDIRECT("Catalog[Impacted Rights]"),"*"&amp;INDEX(INDIRECT("RightsKeywords"),MATCH($A23,INDIRECT("RightsKeywords[Right]"),0),3)&amp;"*",INDIRECT("Catalog[Module]"),"none",INDIRECT("Catalog[Catalog]"),"&lt;&gt;Context",INDIRECT("Catalog[Impacted Rights-holders]"),"*"&amp;INDEX(rightsholderkey[],MATCH(AA$1,INDIRECT("rightsholderkey[Rights-Holders]"),0),2)&amp;"*"),"-")</f>
        <v>-</v>
      </c>
      <c r="AB23" s="70" t="str">
        <f ca="1">IFERROR(AVERAGEIFS(INDIRECT("Catalog[Score]"),INDIRECT("Catalog[Impacted Rights]"),"*"&amp;INDEX(INDIRECT("RightsKeywords"),MATCH($A23,INDIRECT("RightsKeywords[Right]"),0),3)&amp;"*",INDIRECT("Catalog[Module]"),"none",INDIRECT("Catalog[Catalog]"),"&lt;&gt;Context",INDIRECT("Catalog[Impacted Rights-holders]"),"*"&amp;INDEX(rightsholderkey[],MATCH(AB$1,INDIRECT("rightsholderkey[Rights-Holders]"),0),2)&amp;"*"),"-")</f>
        <v>-</v>
      </c>
      <c r="AC23" s="70" t="str">
        <f ca="1">IFERROR(AVERAGEIFS(INDIRECT("Catalog[Score]"),INDIRECT("Catalog[Impacted Rights]"),"*"&amp;INDEX(INDIRECT("RightsKeywords"),MATCH($A23,INDIRECT("RightsKeywords[Right]"),0),3)&amp;"*",INDIRECT("Catalog[Module]"),"none",INDIRECT("Catalog[Catalog]"),"&lt;&gt;Context",INDIRECT("Catalog[Impacted Rights-holders]"),"*"&amp;INDEX(rightsholderkey[],MATCH(AC$1,INDIRECT("rightsholderkey[Rights-Holders]"),0),2)&amp;"*"),"-")</f>
        <v>-</v>
      </c>
      <c r="AD23" s="70" t="str">
        <f ca="1">IFERROR(AVERAGEIFS(INDIRECT("Catalog[Score]"),INDIRECT("Catalog[Impacted Rights]"),"*"&amp;INDEX(INDIRECT("RightsKeywords"),MATCH($A23,INDIRECT("RightsKeywords[Right]"),0),3)&amp;"*",INDIRECT("Catalog[Module]"),"none",INDIRECT("Catalog[Catalog]"),"&lt;&gt;Context",INDIRECT("Catalog[Impacted Rights-holders]"),"*"&amp;INDEX(rightsholderkey[],MATCH(AD$1,INDIRECT("rightsholderkey[Rights-Holders]"),0),2)&amp;"*"),"-")</f>
        <v>-</v>
      </c>
      <c r="AE23" s="70" t="str">
        <f ca="1">IFERROR(AVERAGEIFS(INDIRECT("Catalog[Score]"),INDIRECT("Catalog[Impacted Rights]"),"*"&amp;INDEX(INDIRECT("RightsKeywords"),MATCH($A23,INDIRECT("RightsKeywords[Right]"),0),3)&amp;"*",INDIRECT("Catalog[Module]"),"none",INDIRECT("Catalog[Catalog]"),"&lt;&gt;Context",INDIRECT("Catalog[Impacted Rights-holders]"),"*"&amp;INDEX(rightsholderkey[],MATCH(AE$1,INDIRECT("rightsholderkey[Rights-Holders]"),0),2)&amp;"*"),"-")</f>
        <v>-</v>
      </c>
      <c r="AF23" s="70" t="str">
        <f ca="1">IFERROR(AVERAGEIFS(INDIRECT("Catalog[Score]"),INDIRECT("Catalog[Impacted Rights]"),"*"&amp;INDEX(INDIRECT("RightsKeywords"),MATCH($A23,INDIRECT("RightsKeywords[Right]"),0),3)&amp;"*",INDIRECT("Catalog[Module]"),"none",INDIRECT("Catalog[Catalog]"),"&lt;&gt;Context",INDIRECT("Catalog[Impacted Rights-holders]"),"*"&amp;INDEX(rightsholderkey[],MATCH(AF$1,INDIRECT("rightsholderkey[Rights-Holders]"),0),2)&amp;"*"),"-")</f>
        <v>-</v>
      </c>
      <c r="AG23" s="70" t="str">
        <f ca="1">IFERROR(AVERAGEIFS(INDIRECT("Catalog[Score]"),INDIRECT("Catalog[Impacted Rights]"),"*"&amp;INDEX(INDIRECT("RightsKeywords"),MATCH($A23,INDIRECT("RightsKeywords[Right]"),0),3)&amp;"*",INDIRECT("Catalog[Module]"),"none",INDIRECT("Catalog[Catalog]"),"&lt;&gt;Context",INDIRECT("Catalog[Impacted Rights-holders]"),"*"&amp;INDEX(rightsholderkey[],MATCH(AG$1,INDIRECT("rightsholderkey[Rights-Holders]"),0),2)&amp;"*"),"-")</f>
        <v>-</v>
      </c>
      <c r="AH23" s="70" t="str">
        <f ca="1">IFERROR(AVERAGEIFS(INDIRECT("Catalog[Score]"),INDIRECT("Catalog[Impacted Rights]"),"*"&amp;INDEX(INDIRECT("RightsKeywords"),MATCH($A23,INDIRECT("RightsKeywords[Right]"),0),3)&amp;"*",INDIRECT("Catalog[Module]"),"none",INDIRECT("Catalog[Catalog]"),"&lt;&gt;Context",INDIRECT("Catalog[Impacted Rights-holders]"),"*"&amp;INDEX(rightsholderkey[],MATCH(AH$1,INDIRECT("rightsholderkey[Rights-Holders]"),0),2)&amp;"*"),"-")</f>
        <v>-</v>
      </c>
      <c r="AI23" s="27"/>
    </row>
    <row r="24" spans="1:35" x14ac:dyDescent="0.35">
      <c r="A24" s="63" t="s">
        <v>283</v>
      </c>
      <c r="B24" s="70" t="str">
        <f ca="1">IFERROR(AVERAGEIFS(INDIRECT("Catalog[Score]"),INDIRECT("Catalog[Impacted Rights]"),"*"&amp;INDEX(INDIRECT("RightsKeywords"),MATCH($A24,INDIRECT("RightsKeywords[Right]"),0),3)&amp;"*",INDIRECT("Catalog[Module]"),"none",INDIRECT("Catalog[Catalog]"),"&lt;&gt;Context",INDIRECT("Catalog[Impacted Rights-holders]"),"*"&amp;INDEX(rightsholderkey[],MATCH(B$1,INDIRECT("rightsholderkey[Rights-Holders]"),0),2)&amp;"*"),"-")</f>
        <v>-</v>
      </c>
      <c r="C24" s="70" t="str">
        <f ca="1">IFERROR(AVERAGEIFS(INDIRECT("Catalog[Score]"),INDIRECT("Catalog[Impacted Rights]"),"*"&amp;INDEX(INDIRECT("RightsKeywords"),MATCH($A24,INDIRECT("RightsKeywords[Right]"),0),3)&amp;"*",INDIRECT("Catalog[Module]"),"none",INDIRECT("Catalog[Catalog]"),"&lt;&gt;Context",INDIRECT("Catalog[Impacted Rights-holders]"),"*"&amp;INDEX(rightsholderkey[],MATCH(C$1,INDIRECT("rightsholderkey[Rights-Holders]"),0),2)&amp;"*"),"-")</f>
        <v>-</v>
      </c>
      <c r="D24" s="70" t="str">
        <f ca="1">IFERROR(AVERAGEIFS(INDIRECT("Catalog[Score]"),INDIRECT("Catalog[Impacted Rights]"),"*"&amp;INDEX(INDIRECT("RightsKeywords"),MATCH($A24,INDIRECT("RightsKeywords[Right]"),0),3)&amp;"*",INDIRECT("Catalog[Module]"),"none",INDIRECT("Catalog[Catalog]"),"&lt;&gt;Context",INDIRECT("Catalog[Impacted Rights-holders]"),"*"&amp;INDEX(rightsholderkey[],MATCH(D$1,INDIRECT("rightsholderkey[Rights-Holders]"),0),2)&amp;"*"),"-")</f>
        <v>-</v>
      </c>
      <c r="E24" s="70" t="str">
        <f ca="1">IFERROR(AVERAGEIFS(INDIRECT("Catalog[Score]"),INDIRECT("Catalog[Impacted Rights]"),"*"&amp;INDEX(INDIRECT("RightsKeywords"),MATCH($A24,INDIRECT("RightsKeywords[Right]"),0),3)&amp;"*",INDIRECT("Catalog[Module]"),"none",INDIRECT("Catalog[Catalog]"),"&lt;&gt;Context",INDIRECT("Catalog[Impacted Rights-holders]"),"*"&amp;INDEX(rightsholderkey[],MATCH(E$1,INDIRECT("rightsholderkey[Rights-Holders]"),0),2)&amp;"*"),"-")</f>
        <v>-</v>
      </c>
      <c r="F24" s="70" t="str">
        <f ca="1">IFERROR(AVERAGEIFS(INDIRECT("Catalog[Score]"),INDIRECT("Catalog[Impacted Rights]"),"*"&amp;INDEX(INDIRECT("RightsKeywords"),MATCH($A24,INDIRECT("RightsKeywords[Right]"),0),3)&amp;"*",INDIRECT("Catalog[Module]"),"none",INDIRECT("Catalog[Catalog]"),"&lt;&gt;Context",INDIRECT("Catalog[Impacted Rights-holders]"),"*"&amp;INDEX(rightsholderkey[],MATCH(F$1,INDIRECT("rightsholderkey[Rights-Holders]"),0),2)&amp;"*"),"-")</f>
        <v>-</v>
      </c>
      <c r="G24" s="70" t="str">
        <f ca="1">IFERROR(AVERAGEIFS(INDIRECT("Catalog[Score]"),INDIRECT("Catalog[Impacted Rights]"),"*"&amp;INDEX(INDIRECT("RightsKeywords"),MATCH($A24,INDIRECT("RightsKeywords[Right]"),0),3)&amp;"*",INDIRECT("Catalog[Module]"),"none",INDIRECT("Catalog[Catalog]"),"&lt;&gt;Context",INDIRECT("Catalog[Impacted Rights-holders]"),"*"&amp;INDEX(rightsholderkey[],MATCH(G$1,INDIRECT("rightsholderkey[Rights-Holders]"),0),2)&amp;"*"),"-")</f>
        <v>-</v>
      </c>
      <c r="H24" s="70" t="str">
        <f ca="1">IFERROR(AVERAGEIFS(INDIRECT("Catalog[Score]"),INDIRECT("Catalog[Impacted Rights]"),"*"&amp;INDEX(INDIRECT("RightsKeywords"),MATCH($A24,INDIRECT("RightsKeywords[Right]"),0),3)&amp;"*",INDIRECT("Catalog[Module]"),"none",INDIRECT("Catalog[Catalog]"),"&lt;&gt;Context",INDIRECT("Catalog[Impacted Rights-holders]"),"*"&amp;INDEX(rightsholderkey[],MATCH(H$1,INDIRECT("rightsholderkey[Rights-Holders]"),0),2)&amp;"*"),"-")</f>
        <v>-</v>
      </c>
      <c r="I24" s="70" t="str">
        <f ca="1">IFERROR(AVERAGEIFS(INDIRECT("Catalog[Score]"),INDIRECT("Catalog[Impacted Rights]"),"*"&amp;INDEX(INDIRECT("RightsKeywords"),MATCH($A24,INDIRECT("RightsKeywords[Right]"),0),3)&amp;"*",INDIRECT("Catalog[Module]"),"none",INDIRECT("Catalog[Catalog]"),"&lt;&gt;Context",INDIRECT("Catalog[Impacted Rights-holders]"),"*"&amp;INDEX(rightsholderkey[],MATCH(I$1,INDIRECT("rightsholderkey[Rights-Holders]"),0),2)&amp;"*"),"-")</f>
        <v>-</v>
      </c>
      <c r="J24" s="70" t="str">
        <f ca="1">IFERROR(AVERAGEIFS(INDIRECT("Catalog[Score]"),INDIRECT("Catalog[Impacted Rights]"),"*"&amp;INDEX(INDIRECT("RightsKeywords"),MATCH($A24,INDIRECT("RightsKeywords[Right]"),0),3)&amp;"*",INDIRECT("Catalog[Module]"),"none",INDIRECT("Catalog[Catalog]"),"&lt;&gt;Context",INDIRECT("Catalog[Impacted Rights-holders]"),"*"&amp;INDEX(rightsholderkey[],MATCH(J$1,INDIRECT("rightsholderkey[Rights-Holders]"),0),2)&amp;"*"),"-")</f>
        <v>-</v>
      </c>
      <c r="K24" s="70" t="str">
        <f ca="1">IFERROR(AVERAGEIFS(INDIRECT("Catalog[Score]"),INDIRECT("Catalog[Impacted Rights]"),"*"&amp;INDEX(INDIRECT("RightsKeywords"),MATCH($A24,INDIRECT("RightsKeywords[Right]"),0),3)&amp;"*",INDIRECT("Catalog[Module]"),"none",INDIRECT("Catalog[Catalog]"),"&lt;&gt;Context",INDIRECT("Catalog[Impacted Rights-holders]"),"*"&amp;INDEX(rightsholderkey[],MATCH(K$1,INDIRECT("rightsholderkey[Rights-Holders]"),0),2)&amp;"*"),"-")</f>
        <v>-</v>
      </c>
      <c r="L24" s="70" t="str">
        <f ca="1">IFERROR(AVERAGEIFS(INDIRECT("Catalog[Score]"),INDIRECT("Catalog[Impacted Rights]"),"*"&amp;INDEX(INDIRECT("RightsKeywords"),MATCH($A24,INDIRECT("RightsKeywords[Right]"),0),3)&amp;"*",INDIRECT("Catalog[Module]"),"none",INDIRECT("Catalog[Catalog]"),"&lt;&gt;Context",INDIRECT("Catalog[Impacted Rights-holders]"),"*"&amp;INDEX(rightsholderkey[],MATCH(L$1,INDIRECT("rightsholderkey[Rights-Holders]"),0),2)&amp;"*"),"-")</f>
        <v>-</v>
      </c>
      <c r="M24" s="70" t="str">
        <f ca="1">IFERROR(AVERAGEIFS(INDIRECT("Catalog[Score]"),INDIRECT("Catalog[Impacted Rights]"),"*"&amp;INDEX(INDIRECT("RightsKeywords"),MATCH($A24,INDIRECT("RightsKeywords[Right]"),0),3)&amp;"*",INDIRECT("Catalog[Module]"),"none",INDIRECT("Catalog[Catalog]"),"&lt;&gt;Context",INDIRECT("Catalog[Impacted Rights-holders]"),"*"&amp;INDEX(rightsholderkey[],MATCH(M$1,INDIRECT("rightsholderkey[Rights-Holders]"),0),2)&amp;"*"),"-")</f>
        <v>-</v>
      </c>
      <c r="N24" s="70" t="str">
        <f ca="1">IFERROR(AVERAGEIFS(INDIRECT("Catalog[Score]"),INDIRECT("Catalog[Impacted Rights]"),"*"&amp;INDEX(INDIRECT("RightsKeywords"),MATCH($A24,INDIRECT("RightsKeywords[Right]"),0),3)&amp;"*",INDIRECT("Catalog[Module]"),"none",INDIRECT("Catalog[Catalog]"),"&lt;&gt;Context",INDIRECT("Catalog[Impacted Rights-holders]"),"*"&amp;INDEX(rightsholderkey[],MATCH(N$1,INDIRECT("rightsholderkey[Rights-Holders]"),0),2)&amp;"*"),"-")</f>
        <v>-</v>
      </c>
      <c r="O24" s="70" t="str">
        <f ca="1">IFERROR(AVERAGEIFS(INDIRECT("Catalog[Score]"),INDIRECT("Catalog[Impacted Rights]"),"*"&amp;INDEX(INDIRECT("RightsKeywords"),MATCH($A24,INDIRECT("RightsKeywords[Right]"),0),3)&amp;"*",INDIRECT("Catalog[Module]"),"none",INDIRECT("Catalog[Catalog]"),"&lt;&gt;Context",INDIRECT("Catalog[Impacted Rights-holders]"),"*"&amp;INDEX(rightsholderkey[],MATCH(O$1,INDIRECT("rightsholderkey[Rights-Holders]"),0),2)&amp;"*"),"-")</f>
        <v>-</v>
      </c>
      <c r="P24" s="70" t="str">
        <f ca="1">IFERROR(AVERAGEIFS(INDIRECT("Catalog[Score]"),INDIRECT("Catalog[Impacted Rights]"),"*"&amp;INDEX(INDIRECT("RightsKeywords"),MATCH($A24,INDIRECT("RightsKeywords[Right]"),0),3)&amp;"*",INDIRECT("Catalog[Module]"),"none",INDIRECT("Catalog[Catalog]"),"&lt;&gt;Context",INDIRECT("Catalog[Impacted Rights-holders]"),"*"&amp;INDEX(rightsholderkey[],MATCH(P$1,INDIRECT("rightsholderkey[Rights-Holders]"),0),2)&amp;"*"),"-")</f>
        <v>-</v>
      </c>
      <c r="Q24" s="70" t="str">
        <f ca="1">IFERROR(AVERAGEIFS(INDIRECT("Catalog[Score]"),INDIRECT("Catalog[Impacted Rights]"),"*"&amp;INDEX(INDIRECT("RightsKeywords"),MATCH($A24,INDIRECT("RightsKeywords[Right]"),0),3)&amp;"*",INDIRECT("Catalog[Module]"),"none",INDIRECT("Catalog[Catalog]"),"&lt;&gt;Context",INDIRECT("Catalog[Impacted Rights-holders]"),"*"&amp;INDEX(rightsholderkey[],MATCH(Q$1,INDIRECT("rightsholderkey[Rights-Holders]"),0),2)&amp;"*"),"-")</f>
        <v>-</v>
      </c>
      <c r="R24" s="70" t="str">
        <f ca="1">IFERROR(AVERAGEIFS(INDIRECT("Catalog[Score]"),INDIRECT("Catalog[Impacted Rights]"),"*"&amp;INDEX(INDIRECT("RightsKeywords"),MATCH($A24,INDIRECT("RightsKeywords[Right]"),0),3)&amp;"*",INDIRECT("Catalog[Module]"),"none",INDIRECT("Catalog[Catalog]"),"&lt;&gt;Context",INDIRECT("Catalog[Impacted Rights-holders]"),"*"&amp;INDEX(rightsholderkey[],MATCH(R$1,INDIRECT("rightsholderkey[Rights-Holders]"),0),2)&amp;"*"),"-")</f>
        <v>-</v>
      </c>
      <c r="S24" s="70" t="str">
        <f ca="1">IFERROR(AVERAGEIFS(INDIRECT("Catalog[Score]"),INDIRECT("Catalog[Impacted Rights]"),"*"&amp;INDEX(INDIRECT("RightsKeywords"),MATCH($A24,INDIRECT("RightsKeywords[Right]"),0),3)&amp;"*",INDIRECT("Catalog[Module]"),"none",INDIRECT("Catalog[Catalog]"),"&lt;&gt;Context",INDIRECT("Catalog[Impacted Rights-holders]"),"*"&amp;INDEX(rightsholderkey[],MATCH(S$1,INDIRECT("rightsholderkey[Rights-Holders]"),0),2)&amp;"*"),"-")</f>
        <v>-</v>
      </c>
      <c r="T24" s="70" t="str">
        <f ca="1">IFERROR(AVERAGEIFS(INDIRECT("Catalog[Score]"),INDIRECT("Catalog[Impacted Rights]"),"*"&amp;INDEX(INDIRECT("RightsKeywords"),MATCH($A24,INDIRECT("RightsKeywords[Right]"),0),3)&amp;"*",INDIRECT("Catalog[Module]"),"none",INDIRECT("Catalog[Catalog]"),"&lt;&gt;Context",INDIRECT("Catalog[Impacted Rights-holders]"),"*"&amp;INDEX(rightsholderkey[],MATCH(T$1,INDIRECT("rightsholderkey[Rights-Holders]"),0),2)&amp;"*"),"-")</f>
        <v>-</v>
      </c>
      <c r="U24" s="70" t="str">
        <f ca="1">IFERROR(AVERAGEIFS(INDIRECT("Catalog[Score]"),INDIRECT("Catalog[Impacted Rights]"),"*"&amp;INDEX(INDIRECT("RightsKeywords"),MATCH($A24,INDIRECT("RightsKeywords[Right]"),0),3)&amp;"*",INDIRECT("Catalog[Module]"),"none",INDIRECT("Catalog[Catalog]"),"&lt;&gt;Context",INDIRECT("Catalog[Impacted Rights-holders]"),"*"&amp;INDEX(rightsholderkey[],MATCH(U$1,INDIRECT("rightsholderkey[Rights-Holders]"),0),2)&amp;"*"),"-")</f>
        <v>-</v>
      </c>
      <c r="V24" s="70" t="str">
        <f ca="1">IFERROR(AVERAGEIFS(INDIRECT("Catalog[Score]"),INDIRECT("Catalog[Impacted Rights]"),"*"&amp;INDEX(INDIRECT("RightsKeywords"),MATCH($A24,INDIRECT("RightsKeywords[Right]"),0),3)&amp;"*",INDIRECT("Catalog[Module]"),"none",INDIRECT("Catalog[Catalog]"),"&lt;&gt;Context",INDIRECT("Catalog[Impacted Rights-holders]"),"*"&amp;INDEX(rightsholderkey[],MATCH(V$1,INDIRECT("rightsholderkey[Rights-Holders]"),0),2)&amp;"*"),"-")</f>
        <v>-</v>
      </c>
      <c r="W24" s="70" t="str">
        <f ca="1">IFERROR(AVERAGEIFS(INDIRECT("Catalog[Score]"),INDIRECT("Catalog[Impacted Rights]"),"*"&amp;INDEX(INDIRECT("RightsKeywords"),MATCH($A24,INDIRECT("RightsKeywords[Right]"),0),3)&amp;"*",INDIRECT("Catalog[Module]"),"none",INDIRECT("Catalog[Catalog]"),"&lt;&gt;Context",INDIRECT("Catalog[Impacted Rights-holders]"),"*"&amp;INDEX(rightsholderkey[],MATCH(W$1,INDIRECT("rightsholderkey[Rights-Holders]"),0),2)&amp;"*"),"-")</f>
        <v>-</v>
      </c>
      <c r="X24" s="70" t="str">
        <f ca="1">IFERROR(AVERAGEIFS(INDIRECT("Catalog[Score]"),INDIRECT("Catalog[Impacted Rights]"),"*"&amp;INDEX(INDIRECT("RightsKeywords"),MATCH($A24,INDIRECT("RightsKeywords[Right]"),0),3)&amp;"*",INDIRECT("Catalog[Module]"),"none",INDIRECT("Catalog[Catalog]"),"&lt;&gt;Context",INDIRECT("Catalog[Impacted Rights-holders]"),"*"&amp;INDEX(rightsholderkey[],MATCH(X$1,INDIRECT("rightsholderkey[Rights-Holders]"),0),2)&amp;"*"),"-")</f>
        <v>-</v>
      </c>
      <c r="Y24" s="70" t="str">
        <f ca="1">IFERROR(AVERAGEIFS(INDIRECT("Catalog[Score]"),INDIRECT("Catalog[Impacted Rights]"),"*"&amp;INDEX(INDIRECT("RightsKeywords"),MATCH($A24,INDIRECT("RightsKeywords[Right]"),0),3)&amp;"*",INDIRECT("Catalog[Module]"),"none",INDIRECT("Catalog[Catalog]"),"&lt;&gt;Context",INDIRECT("Catalog[Impacted Rights-holders]"),"*"&amp;INDEX(rightsholderkey[],MATCH(Y$1,INDIRECT("rightsholderkey[Rights-Holders]"),0),2)&amp;"*"),"-")</f>
        <v>-</v>
      </c>
      <c r="Z24" s="70" t="str">
        <f ca="1">IFERROR(AVERAGEIFS(INDIRECT("Catalog[Score]"),INDIRECT("Catalog[Impacted Rights]"),"*"&amp;INDEX(INDIRECT("RightsKeywords"),MATCH($A24,INDIRECT("RightsKeywords[Right]"),0),3)&amp;"*",INDIRECT("Catalog[Module]"),"none",INDIRECT("Catalog[Catalog]"),"&lt;&gt;Context",INDIRECT("Catalog[Impacted Rights-holders]"),"*"&amp;INDEX(rightsholderkey[],MATCH(Z$1,INDIRECT("rightsholderkey[Rights-Holders]"),0),2)&amp;"*"),"-")</f>
        <v>-</v>
      </c>
      <c r="AA24" s="70" t="str">
        <f ca="1">IFERROR(AVERAGEIFS(INDIRECT("Catalog[Score]"),INDIRECT("Catalog[Impacted Rights]"),"*"&amp;INDEX(INDIRECT("RightsKeywords"),MATCH($A24,INDIRECT("RightsKeywords[Right]"),0),3)&amp;"*",INDIRECT("Catalog[Module]"),"none",INDIRECT("Catalog[Catalog]"),"&lt;&gt;Context",INDIRECT("Catalog[Impacted Rights-holders]"),"*"&amp;INDEX(rightsholderkey[],MATCH(AA$1,INDIRECT("rightsholderkey[Rights-Holders]"),0),2)&amp;"*"),"-")</f>
        <v>-</v>
      </c>
      <c r="AB24" s="70" t="str">
        <f ca="1">IFERROR(AVERAGEIFS(INDIRECT("Catalog[Score]"),INDIRECT("Catalog[Impacted Rights]"),"*"&amp;INDEX(INDIRECT("RightsKeywords"),MATCH($A24,INDIRECT("RightsKeywords[Right]"),0),3)&amp;"*",INDIRECT("Catalog[Module]"),"none",INDIRECT("Catalog[Catalog]"),"&lt;&gt;Context",INDIRECT("Catalog[Impacted Rights-holders]"),"*"&amp;INDEX(rightsholderkey[],MATCH(AB$1,INDIRECT("rightsholderkey[Rights-Holders]"),0),2)&amp;"*"),"-")</f>
        <v>-</v>
      </c>
      <c r="AC24" s="70" t="str">
        <f ca="1">IFERROR(AVERAGEIFS(INDIRECT("Catalog[Score]"),INDIRECT("Catalog[Impacted Rights]"),"*"&amp;INDEX(INDIRECT("RightsKeywords"),MATCH($A24,INDIRECT("RightsKeywords[Right]"),0),3)&amp;"*",INDIRECT("Catalog[Module]"),"none",INDIRECT("Catalog[Catalog]"),"&lt;&gt;Context",INDIRECT("Catalog[Impacted Rights-holders]"),"*"&amp;INDEX(rightsholderkey[],MATCH(AC$1,INDIRECT("rightsholderkey[Rights-Holders]"),0),2)&amp;"*"),"-")</f>
        <v>-</v>
      </c>
      <c r="AD24" s="70" t="str">
        <f ca="1">IFERROR(AVERAGEIFS(INDIRECT("Catalog[Score]"),INDIRECT("Catalog[Impacted Rights]"),"*"&amp;INDEX(INDIRECT("RightsKeywords"),MATCH($A24,INDIRECT("RightsKeywords[Right]"),0),3)&amp;"*",INDIRECT("Catalog[Module]"),"none",INDIRECT("Catalog[Catalog]"),"&lt;&gt;Context",INDIRECT("Catalog[Impacted Rights-holders]"),"*"&amp;INDEX(rightsholderkey[],MATCH(AD$1,INDIRECT("rightsholderkey[Rights-Holders]"),0),2)&amp;"*"),"-")</f>
        <v>-</v>
      </c>
      <c r="AE24" s="70" t="str">
        <f ca="1">IFERROR(AVERAGEIFS(INDIRECT("Catalog[Score]"),INDIRECT("Catalog[Impacted Rights]"),"*"&amp;INDEX(INDIRECT("RightsKeywords"),MATCH($A24,INDIRECT("RightsKeywords[Right]"),0),3)&amp;"*",INDIRECT("Catalog[Module]"),"none",INDIRECT("Catalog[Catalog]"),"&lt;&gt;Context",INDIRECT("Catalog[Impacted Rights-holders]"),"*"&amp;INDEX(rightsholderkey[],MATCH(AE$1,INDIRECT("rightsholderkey[Rights-Holders]"),0),2)&amp;"*"),"-")</f>
        <v>-</v>
      </c>
      <c r="AF24" s="70" t="str">
        <f ca="1">IFERROR(AVERAGEIFS(INDIRECT("Catalog[Score]"),INDIRECT("Catalog[Impacted Rights]"),"*"&amp;INDEX(INDIRECT("RightsKeywords"),MATCH($A24,INDIRECT("RightsKeywords[Right]"),0),3)&amp;"*",INDIRECT("Catalog[Module]"),"none",INDIRECT("Catalog[Catalog]"),"&lt;&gt;Context",INDIRECT("Catalog[Impacted Rights-holders]"),"*"&amp;INDEX(rightsholderkey[],MATCH(AF$1,INDIRECT("rightsholderkey[Rights-Holders]"),0),2)&amp;"*"),"-")</f>
        <v>-</v>
      </c>
      <c r="AG24" s="70" t="str">
        <f ca="1">IFERROR(AVERAGEIFS(INDIRECT("Catalog[Score]"),INDIRECT("Catalog[Impacted Rights]"),"*"&amp;INDEX(INDIRECT("RightsKeywords"),MATCH($A24,INDIRECT("RightsKeywords[Right]"),0),3)&amp;"*",INDIRECT("Catalog[Module]"),"none",INDIRECT("Catalog[Catalog]"),"&lt;&gt;Context",INDIRECT("Catalog[Impacted Rights-holders]"),"*"&amp;INDEX(rightsholderkey[],MATCH(AG$1,INDIRECT("rightsholderkey[Rights-Holders]"),0),2)&amp;"*"),"-")</f>
        <v>-</v>
      </c>
      <c r="AH24" s="70" t="str">
        <f ca="1">IFERROR(AVERAGEIFS(INDIRECT("Catalog[Score]"),INDIRECT("Catalog[Impacted Rights]"),"*"&amp;INDEX(INDIRECT("RightsKeywords"),MATCH($A24,INDIRECT("RightsKeywords[Right]"),0),3)&amp;"*",INDIRECT("Catalog[Module]"),"none",INDIRECT("Catalog[Catalog]"),"&lt;&gt;Context",INDIRECT("Catalog[Impacted Rights-holders]"),"*"&amp;INDEX(rightsholderkey[],MATCH(AH$1,INDIRECT("rightsholderkey[Rights-Holders]"),0),2)&amp;"*"),"-")</f>
        <v>-</v>
      </c>
      <c r="AI24" s="27"/>
    </row>
    <row r="25" spans="1:35" x14ac:dyDescent="0.35">
      <c r="A25" s="63" t="s">
        <v>367</v>
      </c>
      <c r="B25" s="70" t="str">
        <f ca="1">IFERROR(AVERAGEIFS(INDIRECT("Catalog[Score]"),INDIRECT("Catalog[Impacted Rights]"),"*"&amp;INDEX(INDIRECT("RightsKeywords"),MATCH($A25,INDIRECT("RightsKeywords[Right]"),0),3)&amp;"*",INDIRECT("Catalog[Module]"),"none",INDIRECT("Catalog[Catalog]"),"&lt;&gt;Context",INDIRECT("Catalog[Impacted Rights-holders]"),"*"&amp;INDEX(rightsholderkey[],MATCH(B$1,INDIRECT("rightsholderkey[Rights-Holders]"),0),2)&amp;"*"),"-")</f>
        <v>-</v>
      </c>
      <c r="C25" s="70" t="str">
        <f ca="1">IFERROR(AVERAGEIFS(INDIRECT("Catalog[Score]"),INDIRECT("Catalog[Impacted Rights]"),"*"&amp;INDEX(INDIRECT("RightsKeywords"),MATCH($A25,INDIRECT("RightsKeywords[Right]"),0),3)&amp;"*",INDIRECT("Catalog[Module]"),"none",INDIRECT("Catalog[Catalog]"),"&lt;&gt;Context",INDIRECT("Catalog[Impacted Rights-holders]"),"*"&amp;INDEX(rightsholderkey[],MATCH(C$1,INDIRECT("rightsholderkey[Rights-Holders]"),0),2)&amp;"*"),"-")</f>
        <v>-</v>
      </c>
      <c r="D25" s="70" t="str">
        <f ca="1">IFERROR(AVERAGEIFS(INDIRECT("Catalog[Score]"),INDIRECT("Catalog[Impacted Rights]"),"*"&amp;INDEX(INDIRECT("RightsKeywords"),MATCH($A25,INDIRECT("RightsKeywords[Right]"),0),3)&amp;"*",INDIRECT("Catalog[Module]"),"none",INDIRECT("Catalog[Catalog]"),"&lt;&gt;Context",INDIRECT("Catalog[Impacted Rights-holders]"),"*"&amp;INDEX(rightsholderkey[],MATCH(D$1,INDIRECT("rightsholderkey[Rights-Holders]"),0),2)&amp;"*"),"-")</f>
        <v>-</v>
      </c>
      <c r="E25" s="70" t="str">
        <f ca="1">IFERROR(AVERAGEIFS(INDIRECT("Catalog[Score]"),INDIRECT("Catalog[Impacted Rights]"),"*"&amp;INDEX(INDIRECT("RightsKeywords"),MATCH($A25,INDIRECT("RightsKeywords[Right]"),0),3)&amp;"*",INDIRECT("Catalog[Module]"),"none",INDIRECT("Catalog[Catalog]"),"&lt;&gt;Context",INDIRECT("Catalog[Impacted Rights-holders]"),"*"&amp;INDEX(rightsholderkey[],MATCH(E$1,INDIRECT("rightsholderkey[Rights-Holders]"),0),2)&amp;"*"),"-")</f>
        <v>-</v>
      </c>
      <c r="F25" s="70" t="str">
        <f ca="1">IFERROR(AVERAGEIFS(INDIRECT("Catalog[Score]"),INDIRECT("Catalog[Impacted Rights]"),"*"&amp;INDEX(INDIRECT("RightsKeywords"),MATCH($A25,INDIRECT("RightsKeywords[Right]"),0),3)&amp;"*",INDIRECT("Catalog[Module]"),"none",INDIRECT("Catalog[Catalog]"),"&lt;&gt;Context",INDIRECT("Catalog[Impacted Rights-holders]"),"*"&amp;INDEX(rightsholderkey[],MATCH(F$1,INDIRECT("rightsholderkey[Rights-Holders]"),0),2)&amp;"*"),"-")</f>
        <v>-</v>
      </c>
      <c r="G25" s="70" t="str">
        <f ca="1">IFERROR(AVERAGEIFS(INDIRECT("Catalog[Score]"),INDIRECT("Catalog[Impacted Rights]"),"*"&amp;INDEX(INDIRECT("RightsKeywords"),MATCH($A25,INDIRECT("RightsKeywords[Right]"),0),3)&amp;"*",INDIRECT("Catalog[Module]"),"none",INDIRECT("Catalog[Catalog]"),"&lt;&gt;Context",INDIRECT("Catalog[Impacted Rights-holders]"),"*"&amp;INDEX(rightsholderkey[],MATCH(G$1,INDIRECT("rightsholderkey[Rights-Holders]"),0),2)&amp;"*"),"-")</f>
        <v>-</v>
      </c>
      <c r="H25" s="70" t="str">
        <f ca="1">IFERROR(AVERAGEIFS(INDIRECT("Catalog[Score]"),INDIRECT("Catalog[Impacted Rights]"),"*"&amp;INDEX(INDIRECT("RightsKeywords"),MATCH($A25,INDIRECT("RightsKeywords[Right]"),0),3)&amp;"*",INDIRECT("Catalog[Module]"),"none",INDIRECT("Catalog[Catalog]"),"&lt;&gt;Context",INDIRECT("Catalog[Impacted Rights-holders]"),"*"&amp;INDEX(rightsholderkey[],MATCH(H$1,INDIRECT("rightsholderkey[Rights-Holders]"),0),2)&amp;"*"),"-")</f>
        <v>-</v>
      </c>
      <c r="I25" s="70" t="str">
        <f ca="1">IFERROR(AVERAGEIFS(INDIRECT("Catalog[Score]"),INDIRECT("Catalog[Impacted Rights]"),"*"&amp;INDEX(INDIRECT("RightsKeywords"),MATCH($A25,INDIRECT("RightsKeywords[Right]"),0),3)&amp;"*",INDIRECT("Catalog[Module]"),"none",INDIRECT("Catalog[Catalog]"),"&lt;&gt;Context",INDIRECT("Catalog[Impacted Rights-holders]"),"*"&amp;INDEX(rightsholderkey[],MATCH(I$1,INDIRECT("rightsholderkey[Rights-Holders]"),0),2)&amp;"*"),"-")</f>
        <v>-</v>
      </c>
      <c r="J25" s="70" t="str">
        <f ca="1">IFERROR(AVERAGEIFS(INDIRECT("Catalog[Score]"),INDIRECT("Catalog[Impacted Rights]"),"*"&amp;INDEX(INDIRECT("RightsKeywords"),MATCH($A25,INDIRECT("RightsKeywords[Right]"),0),3)&amp;"*",INDIRECT("Catalog[Module]"),"none",INDIRECT("Catalog[Catalog]"),"&lt;&gt;Context",INDIRECT("Catalog[Impacted Rights-holders]"),"*"&amp;INDEX(rightsholderkey[],MATCH(J$1,INDIRECT("rightsholderkey[Rights-Holders]"),0),2)&amp;"*"),"-")</f>
        <v>-</v>
      </c>
      <c r="K25" s="70" t="str">
        <f ca="1">IFERROR(AVERAGEIFS(INDIRECT("Catalog[Score]"),INDIRECT("Catalog[Impacted Rights]"),"*"&amp;INDEX(INDIRECT("RightsKeywords"),MATCH($A25,INDIRECT("RightsKeywords[Right]"),0),3)&amp;"*",INDIRECT("Catalog[Module]"),"none",INDIRECT("Catalog[Catalog]"),"&lt;&gt;Context",INDIRECT("Catalog[Impacted Rights-holders]"),"*"&amp;INDEX(rightsholderkey[],MATCH(K$1,INDIRECT("rightsholderkey[Rights-Holders]"),0),2)&amp;"*"),"-")</f>
        <v>-</v>
      </c>
      <c r="L25" s="70" t="str">
        <f ca="1">IFERROR(AVERAGEIFS(INDIRECT("Catalog[Score]"),INDIRECT("Catalog[Impacted Rights]"),"*"&amp;INDEX(INDIRECT("RightsKeywords"),MATCH($A25,INDIRECT("RightsKeywords[Right]"),0),3)&amp;"*",INDIRECT("Catalog[Module]"),"none",INDIRECT("Catalog[Catalog]"),"&lt;&gt;Context",INDIRECT("Catalog[Impacted Rights-holders]"),"*"&amp;INDEX(rightsholderkey[],MATCH(L$1,INDIRECT("rightsholderkey[Rights-Holders]"),0),2)&amp;"*"),"-")</f>
        <v>-</v>
      </c>
      <c r="M25" s="70" t="str">
        <f ca="1">IFERROR(AVERAGEIFS(INDIRECT("Catalog[Score]"),INDIRECT("Catalog[Impacted Rights]"),"*"&amp;INDEX(INDIRECT("RightsKeywords"),MATCH($A25,INDIRECT("RightsKeywords[Right]"),0),3)&amp;"*",INDIRECT("Catalog[Module]"),"none",INDIRECT("Catalog[Catalog]"),"&lt;&gt;Context",INDIRECT("Catalog[Impacted Rights-holders]"),"*"&amp;INDEX(rightsholderkey[],MATCH(M$1,INDIRECT("rightsholderkey[Rights-Holders]"),0),2)&amp;"*"),"-")</f>
        <v>-</v>
      </c>
      <c r="N25" s="70" t="str">
        <f ca="1">IFERROR(AVERAGEIFS(INDIRECT("Catalog[Score]"),INDIRECT("Catalog[Impacted Rights]"),"*"&amp;INDEX(INDIRECT("RightsKeywords"),MATCH($A25,INDIRECT("RightsKeywords[Right]"),0),3)&amp;"*",INDIRECT("Catalog[Module]"),"none",INDIRECT("Catalog[Catalog]"),"&lt;&gt;Context",INDIRECT("Catalog[Impacted Rights-holders]"),"*"&amp;INDEX(rightsholderkey[],MATCH(N$1,INDIRECT("rightsholderkey[Rights-Holders]"),0),2)&amp;"*"),"-")</f>
        <v>-</v>
      </c>
      <c r="O25" s="70" t="str">
        <f ca="1">IFERROR(AVERAGEIFS(INDIRECT("Catalog[Score]"),INDIRECT("Catalog[Impacted Rights]"),"*"&amp;INDEX(INDIRECT("RightsKeywords"),MATCH($A25,INDIRECT("RightsKeywords[Right]"),0),3)&amp;"*",INDIRECT("Catalog[Module]"),"none",INDIRECT("Catalog[Catalog]"),"&lt;&gt;Context",INDIRECT("Catalog[Impacted Rights-holders]"),"*"&amp;INDEX(rightsholderkey[],MATCH(O$1,INDIRECT("rightsholderkey[Rights-Holders]"),0),2)&amp;"*"),"-")</f>
        <v>-</v>
      </c>
      <c r="P25" s="70" t="str">
        <f ca="1">IFERROR(AVERAGEIFS(INDIRECT("Catalog[Score]"),INDIRECT("Catalog[Impacted Rights]"),"*"&amp;INDEX(INDIRECT("RightsKeywords"),MATCH($A25,INDIRECT("RightsKeywords[Right]"),0),3)&amp;"*",INDIRECT("Catalog[Module]"),"none",INDIRECT("Catalog[Catalog]"),"&lt;&gt;Context",INDIRECT("Catalog[Impacted Rights-holders]"),"*"&amp;INDEX(rightsholderkey[],MATCH(P$1,INDIRECT("rightsholderkey[Rights-Holders]"),0),2)&amp;"*"),"-")</f>
        <v>-</v>
      </c>
      <c r="Q25" s="70" t="str">
        <f ca="1">IFERROR(AVERAGEIFS(INDIRECT("Catalog[Score]"),INDIRECT("Catalog[Impacted Rights]"),"*"&amp;INDEX(INDIRECT("RightsKeywords"),MATCH($A25,INDIRECT("RightsKeywords[Right]"),0),3)&amp;"*",INDIRECT("Catalog[Module]"),"none",INDIRECT("Catalog[Catalog]"),"&lt;&gt;Context",INDIRECT("Catalog[Impacted Rights-holders]"),"*"&amp;INDEX(rightsholderkey[],MATCH(Q$1,INDIRECT("rightsholderkey[Rights-Holders]"),0),2)&amp;"*"),"-")</f>
        <v>-</v>
      </c>
      <c r="R25" s="70" t="str">
        <f ca="1">IFERROR(AVERAGEIFS(INDIRECT("Catalog[Score]"),INDIRECT("Catalog[Impacted Rights]"),"*"&amp;INDEX(INDIRECT("RightsKeywords"),MATCH($A25,INDIRECT("RightsKeywords[Right]"),0),3)&amp;"*",INDIRECT("Catalog[Module]"),"none",INDIRECT("Catalog[Catalog]"),"&lt;&gt;Context",INDIRECT("Catalog[Impacted Rights-holders]"),"*"&amp;INDEX(rightsholderkey[],MATCH(R$1,INDIRECT("rightsholderkey[Rights-Holders]"),0),2)&amp;"*"),"-")</f>
        <v>-</v>
      </c>
      <c r="S25" s="70" t="str">
        <f ca="1">IFERROR(AVERAGEIFS(INDIRECT("Catalog[Score]"),INDIRECT("Catalog[Impacted Rights]"),"*"&amp;INDEX(INDIRECT("RightsKeywords"),MATCH($A25,INDIRECT("RightsKeywords[Right]"),0),3)&amp;"*",INDIRECT("Catalog[Module]"),"none",INDIRECT("Catalog[Catalog]"),"&lt;&gt;Context",INDIRECT("Catalog[Impacted Rights-holders]"),"*"&amp;INDEX(rightsholderkey[],MATCH(S$1,INDIRECT("rightsholderkey[Rights-Holders]"),0),2)&amp;"*"),"-")</f>
        <v>-</v>
      </c>
      <c r="T25" s="70" t="str">
        <f ca="1">IFERROR(AVERAGEIFS(INDIRECT("Catalog[Score]"),INDIRECT("Catalog[Impacted Rights]"),"*"&amp;INDEX(INDIRECT("RightsKeywords"),MATCH($A25,INDIRECT("RightsKeywords[Right]"),0),3)&amp;"*",INDIRECT("Catalog[Module]"),"none",INDIRECT("Catalog[Catalog]"),"&lt;&gt;Context",INDIRECT("Catalog[Impacted Rights-holders]"),"*"&amp;INDEX(rightsholderkey[],MATCH(T$1,INDIRECT("rightsholderkey[Rights-Holders]"),0),2)&amp;"*"),"-")</f>
        <v>-</v>
      </c>
      <c r="U25" s="70" t="str">
        <f ca="1">IFERROR(AVERAGEIFS(INDIRECT("Catalog[Score]"),INDIRECT("Catalog[Impacted Rights]"),"*"&amp;INDEX(INDIRECT("RightsKeywords"),MATCH($A25,INDIRECT("RightsKeywords[Right]"),0),3)&amp;"*",INDIRECT("Catalog[Module]"),"none",INDIRECT("Catalog[Catalog]"),"&lt;&gt;Context",INDIRECT("Catalog[Impacted Rights-holders]"),"*"&amp;INDEX(rightsholderkey[],MATCH(U$1,INDIRECT("rightsholderkey[Rights-Holders]"),0),2)&amp;"*"),"-")</f>
        <v>-</v>
      </c>
      <c r="V25" s="70" t="str">
        <f ca="1">IFERROR(AVERAGEIFS(INDIRECT("Catalog[Score]"),INDIRECT("Catalog[Impacted Rights]"),"*"&amp;INDEX(INDIRECT("RightsKeywords"),MATCH($A25,INDIRECT("RightsKeywords[Right]"),0),3)&amp;"*",INDIRECT("Catalog[Module]"),"none",INDIRECT("Catalog[Catalog]"),"&lt;&gt;Context",INDIRECT("Catalog[Impacted Rights-holders]"),"*"&amp;INDEX(rightsholderkey[],MATCH(V$1,INDIRECT("rightsholderkey[Rights-Holders]"),0),2)&amp;"*"),"-")</f>
        <v>-</v>
      </c>
      <c r="W25" s="70" t="str">
        <f ca="1">IFERROR(AVERAGEIFS(INDIRECT("Catalog[Score]"),INDIRECT("Catalog[Impacted Rights]"),"*"&amp;INDEX(INDIRECT("RightsKeywords"),MATCH($A25,INDIRECT("RightsKeywords[Right]"),0),3)&amp;"*",INDIRECT("Catalog[Module]"),"none",INDIRECT("Catalog[Catalog]"),"&lt;&gt;Context",INDIRECT("Catalog[Impacted Rights-holders]"),"*"&amp;INDEX(rightsholderkey[],MATCH(W$1,INDIRECT("rightsholderkey[Rights-Holders]"),0),2)&amp;"*"),"-")</f>
        <v>-</v>
      </c>
      <c r="X25" s="70" t="str">
        <f ca="1">IFERROR(AVERAGEIFS(INDIRECT("Catalog[Score]"),INDIRECT("Catalog[Impacted Rights]"),"*"&amp;INDEX(INDIRECT("RightsKeywords"),MATCH($A25,INDIRECT("RightsKeywords[Right]"),0),3)&amp;"*",INDIRECT("Catalog[Module]"),"none",INDIRECT("Catalog[Catalog]"),"&lt;&gt;Context",INDIRECT("Catalog[Impacted Rights-holders]"),"*"&amp;INDEX(rightsholderkey[],MATCH(X$1,INDIRECT("rightsholderkey[Rights-Holders]"),0),2)&amp;"*"),"-")</f>
        <v>-</v>
      </c>
      <c r="Y25" s="70" t="str">
        <f ca="1">IFERROR(AVERAGEIFS(INDIRECT("Catalog[Score]"),INDIRECT("Catalog[Impacted Rights]"),"*"&amp;INDEX(INDIRECT("RightsKeywords"),MATCH($A25,INDIRECT("RightsKeywords[Right]"),0),3)&amp;"*",INDIRECT("Catalog[Module]"),"none",INDIRECT("Catalog[Catalog]"),"&lt;&gt;Context",INDIRECT("Catalog[Impacted Rights-holders]"),"*"&amp;INDEX(rightsholderkey[],MATCH(Y$1,INDIRECT("rightsholderkey[Rights-Holders]"),0),2)&amp;"*"),"-")</f>
        <v>-</v>
      </c>
      <c r="Z25" s="70" t="str">
        <f ca="1">IFERROR(AVERAGEIFS(INDIRECT("Catalog[Score]"),INDIRECT("Catalog[Impacted Rights]"),"*"&amp;INDEX(INDIRECT("RightsKeywords"),MATCH($A25,INDIRECT("RightsKeywords[Right]"),0),3)&amp;"*",INDIRECT("Catalog[Module]"),"none",INDIRECT("Catalog[Catalog]"),"&lt;&gt;Context",INDIRECT("Catalog[Impacted Rights-holders]"),"*"&amp;INDEX(rightsholderkey[],MATCH(Z$1,INDIRECT("rightsholderkey[Rights-Holders]"),0),2)&amp;"*"),"-")</f>
        <v>-</v>
      </c>
      <c r="AA25" s="70" t="str">
        <f ca="1">IFERROR(AVERAGEIFS(INDIRECT("Catalog[Score]"),INDIRECT("Catalog[Impacted Rights]"),"*"&amp;INDEX(INDIRECT("RightsKeywords"),MATCH($A25,INDIRECT("RightsKeywords[Right]"),0),3)&amp;"*",INDIRECT("Catalog[Module]"),"none",INDIRECT("Catalog[Catalog]"),"&lt;&gt;Context",INDIRECT("Catalog[Impacted Rights-holders]"),"*"&amp;INDEX(rightsholderkey[],MATCH(AA$1,INDIRECT("rightsholderkey[Rights-Holders]"),0),2)&amp;"*"),"-")</f>
        <v>-</v>
      </c>
      <c r="AB25" s="70" t="str">
        <f ca="1">IFERROR(AVERAGEIFS(INDIRECT("Catalog[Score]"),INDIRECT("Catalog[Impacted Rights]"),"*"&amp;INDEX(INDIRECT("RightsKeywords"),MATCH($A25,INDIRECT("RightsKeywords[Right]"),0),3)&amp;"*",INDIRECT("Catalog[Module]"),"none",INDIRECT("Catalog[Catalog]"),"&lt;&gt;Context",INDIRECT("Catalog[Impacted Rights-holders]"),"*"&amp;INDEX(rightsholderkey[],MATCH(AB$1,INDIRECT("rightsholderkey[Rights-Holders]"),0),2)&amp;"*"),"-")</f>
        <v>-</v>
      </c>
      <c r="AC25" s="70" t="str">
        <f ca="1">IFERROR(AVERAGEIFS(INDIRECT("Catalog[Score]"),INDIRECT("Catalog[Impacted Rights]"),"*"&amp;INDEX(INDIRECT("RightsKeywords"),MATCH($A25,INDIRECT("RightsKeywords[Right]"),0),3)&amp;"*",INDIRECT("Catalog[Module]"),"none",INDIRECT("Catalog[Catalog]"),"&lt;&gt;Context",INDIRECT("Catalog[Impacted Rights-holders]"),"*"&amp;INDEX(rightsholderkey[],MATCH(AC$1,INDIRECT("rightsholderkey[Rights-Holders]"),0),2)&amp;"*"),"-")</f>
        <v>-</v>
      </c>
      <c r="AD25" s="70" t="str">
        <f ca="1">IFERROR(AVERAGEIFS(INDIRECT("Catalog[Score]"),INDIRECT("Catalog[Impacted Rights]"),"*"&amp;INDEX(INDIRECT("RightsKeywords"),MATCH($A25,INDIRECT("RightsKeywords[Right]"),0),3)&amp;"*",INDIRECT("Catalog[Module]"),"none",INDIRECT("Catalog[Catalog]"),"&lt;&gt;Context",INDIRECT("Catalog[Impacted Rights-holders]"),"*"&amp;INDEX(rightsholderkey[],MATCH(AD$1,INDIRECT("rightsholderkey[Rights-Holders]"),0),2)&amp;"*"),"-")</f>
        <v>-</v>
      </c>
      <c r="AE25" s="70" t="str">
        <f ca="1">IFERROR(AVERAGEIFS(INDIRECT("Catalog[Score]"),INDIRECT("Catalog[Impacted Rights]"),"*"&amp;INDEX(INDIRECT("RightsKeywords"),MATCH($A25,INDIRECT("RightsKeywords[Right]"),0),3)&amp;"*",INDIRECT("Catalog[Module]"),"none",INDIRECT("Catalog[Catalog]"),"&lt;&gt;Context",INDIRECT("Catalog[Impacted Rights-holders]"),"*"&amp;INDEX(rightsholderkey[],MATCH(AE$1,INDIRECT("rightsholderkey[Rights-Holders]"),0),2)&amp;"*"),"-")</f>
        <v>-</v>
      </c>
      <c r="AF25" s="70" t="str">
        <f ca="1">IFERROR(AVERAGEIFS(INDIRECT("Catalog[Score]"),INDIRECT("Catalog[Impacted Rights]"),"*"&amp;INDEX(INDIRECT("RightsKeywords"),MATCH($A25,INDIRECT("RightsKeywords[Right]"),0),3)&amp;"*",INDIRECT("Catalog[Module]"),"none",INDIRECT("Catalog[Catalog]"),"&lt;&gt;Context",INDIRECT("Catalog[Impacted Rights-holders]"),"*"&amp;INDEX(rightsholderkey[],MATCH(AF$1,INDIRECT("rightsholderkey[Rights-Holders]"),0),2)&amp;"*"),"-")</f>
        <v>-</v>
      </c>
      <c r="AG25" s="70" t="str">
        <f ca="1">IFERROR(AVERAGEIFS(INDIRECT("Catalog[Score]"),INDIRECT("Catalog[Impacted Rights]"),"*"&amp;INDEX(INDIRECT("RightsKeywords"),MATCH($A25,INDIRECT("RightsKeywords[Right]"),0),3)&amp;"*",INDIRECT("Catalog[Module]"),"none",INDIRECT("Catalog[Catalog]"),"&lt;&gt;Context",INDIRECT("Catalog[Impacted Rights-holders]"),"*"&amp;INDEX(rightsholderkey[],MATCH(AG$1,INDIRECT("rightsholderkey[Rights-Holders]"),0),2)&amp;"*"),"-")</f>
        <v>-</v>
      </c>
      <c r="AH25" s="70" t="str">
        <f ca="1">IFERROR(AVERAGEIFS(INDIRECT("Catalog[Score]"),INDIRECT("Catalog[Impacted Rights]"),"*"&amp;INDEX(INDIRECT("RightsKeywords"),MATCH($A25,INDIRECT("RightsKeywords[Right]"),0),3)&amp;"*",INDIRECT("Catalog[Module]"),"none",INDIRECT("Catalog[Catalog]"),"&lt;&gt;Context",INDIRECT("Catalog[Impacted Rights-holders]"),"*"&amp;INDEX(rightsholderkey[],MATCH(AH$1,INDIRECT("rightsholderkey[Rights-Holders]"),0),2)&amp;"*"),"-")</f>
        <v>-</v>
      </c>
      <c r="AI25" s="27"/>
    </row>
    <row r="26" spans="1:35" x14ac:dyDescent="0.35">
      <c r="A26" s="63" t="s">
        <v>359</v>
      </c>
      <c r="B26" s="70" t="str">
        <f ca="1">IFERROR(AVERAGEIFS(INDIRECT("Catalog[Score]"),INDIRECT("Catalog[Impacted Rights]"),"*"&amp;INDEX(INDIRECT("RightsKeywords"),MATCH($A26,INDIRECT("RightsKeywords[Right]"),0),3)&amp;"*",INDIRECT("Catalog[Module]"),"none",INDIRECT("Catalog[Catalog]"),"&lt;&gt;Context",INDIRECT("Catalog[Impacted Rights-holders]"),"*"&amp;INDEX(rightsholderkey[],MATCH(B$1,INDIRECT("rightsholderkey[Rights-Holders]"),0),2)&amp;"*"),"-")</f>
        <v>-</v>
      </c>
      <c r="C26" s="70" t="str">
        <f ca="1">IFERROR(AVERAGEIFS(INDIRECT("Catalog[Score]"),INDIRECT("Catalog[Impacted Rights]"),"*"&amp;INDEX(INDIRECT("RightsKeywords"),MATCH($A26,INDIRECT("RightsKeywords[Right]"),0),3)&amp;"*",INDIRECT("Catalog[Module]"),"none",INDIRECT("Catalog[Catalog]"),"&lt;&gt;Context",INDIRECT("Catalog[Impacted Rights-holders]"),"*"&amp;INDEX(rightsholderkey[],MATCH(C$1,INDIRECT("rightsholderkey[Rights-Holders]"),0),2)&amp;"*"),"-")</f>
        <v>-</v>
      </c>
      <c r="D26" s="70" t="str">
        <f ca="1">IFERROR(AVERAGEIFS(INDIRECT("Catalog[Score]"),INDIRECT("Catalog[Impacted Rights]"),"*"&amp;INDEX(INDIRECT("RightsKeywords"),MATCH($A26,INDIRECT("RightsKeywords[Right]"),0),3)&amp;"*",INDIRECT("Catalog[Module]"),"none",INDIRECT("Catalog[Catalog]"),"&lt;&gt;Context",INDIRECT("Catalog[Impacted Rights-holders]"),"*"&amp;INDEX(rightsholderkey[],MATCH(D$1,INDIRECT("rightsholderkey[Rights-Holders]"),0),2)&amp;"*"),"-")</f>
        <v>-</v>
      </c>
      <c r="E26" s="70" t="str">
        <f ca="1">IFERROR(AVERAGEIFS(INDIRECT("Catalog[Score]"),INDIRECT("Catalog[Impacted Rights]"),"*"&amp;INDEX(INDIRECT("RightsKeywords"),MATCH($A26,INDIRECT("RightsKeywords[Right]"),0),3)&amp;"*",INDIRECT("Catalog[Module]"),"none",INDIRECT("Catalog[Catalog]"),"&lt;&gt;Context",INDIRECT("Catalog[Impacted Rights-holders]"),"*"&amp;INDEX(rightsholderkey[],MATCH(E$1,INDIRECT("rightsholderkey[Rights-Holders]"),0),2)&amp;"*"),"-")</f>
        <v>-</v>
      </c>
      <c r="F26" s="70" t="str">
        <f ca="1">IFERROR(AVERAGEIFS(INDIRECT("Catalog[Score]"),INDIRECT("Catalog[Impacted Rights]"),"*"&amp;INDEX(INDIRECT("RightsKeywords"),MATCH($A26,INDIRECT("RightsKeywords[Right]"),0),3)&amp;"*",INDIRECT("Catalog[Module]"),"none",INDIRECT("Catalog[Catalog]"),"&lt;&gt;Context",INDIRECT("Catalog[Impacted Rights-holders]"),"*"&amp;INDEX(rightsholderkey[],MATCH(F$1,INDIRECT("rightsholderkey[Rights-Holders]"),0),2)&amp;"*"),"-")</f>
        <v>-</v>
      </c>
      <c r="G26" s="70" t="str">
        <f ca="1">IFERROR(AVERAGEIFS(INDIRECT("Catalog[Score]"),INDIRECT("Catalog[Impacted Rights]"),"*"&amp;INDEX(INDIRECT("RightsKeywords"),MATCH($A26,INDIRECT("RightsKeywords[Right]"),0),3)&amp;"*",INDIRECT("Catalog[Module]"),"none",INDIRECT("Catalog[Catalog]"),"&lt;&gt;Context",INDIRECT("Catalog[Impacted Rights-holders]"),"*"&amp;INDEX(rightsholderkey[],MATCH(G$1,INDIRECT("rightsholderkey[Rights-Holders]"),0),2)&amp;"*"),"-")</f>
        <v>-</v>
      </c>
      <c r="H26" s="70" t="str">
        <f ca="1">IFERROR(AVERAGEIFS(INDIRECT("Catalog[Score]"),INDIRECT("Catalog[Impacted Rights]"),"*"&amp;INDEX(INDIRECT("RightsKeywords"),MATCH($A26,INDIRECT("RightsKeywords[Right]"),0),3)&amp;"*",INDIRECT("Catalog[Module]"),"none",INDIRECT("Catalog[Catalog]"),"&lt;&gt;Context",INDIRECT("Catalog[Impacted Rights-holders]"),"*"&amp;INDEX(rightsholderkey[],MATCH(H$1,INDIRECT("rightsholderkey[Rights-Holders]"),0),2)&amp;"*"),"-")</f>
        <v>-</v>
      </c>
      <c r="I26" s="70" t="str">
        <f ca="1">IFERROR(AVERAGEIFS(INDIRECT("Catalog[Score]"),INDIRECT("Catalog[Impacted Rights]"),"*"&amp;INDEX(INDIRECT("RightsKeywords"),MATCH($A26,INDIRECT("RightsKeywords[Right]"),0),3)&amp;"*",INDIRECT("Catalog[Module]"),"none",INDIRECT("Catalog[Catalog]"),"&lt;&gt;Context",INDIRECT("Catalog[Impacted Rights-holders]"),"*"&amp;INDEX(rightsholderkey[],MATCH(I$1,INDIRECT("rightsholderkey[Rights-Holders]"),0),2)&amp;"*"),"-")</f>
        <v>-</v>
      </c>
      <c r="J26" s="70" t="str">
        <f ca="1">IFERROR(AVERAGEIFS(INDIRECT("Catalog[Score]"),INDIRECT("Catalog[Impacted Rights]"),"*"&amp;INDEX(INDIRECT("RightsKeywords"),MATCH($A26,INDIRECT("RightsKeywords[Right]"),0),3)&amp;"*",INDIRECT("Catalog[Module]"),"none",INDIRECT("Catalog[Catalog]"),"&lt;&gt;Context",INDIRECT("Catalog[Impacted Rights-holders]"),"*"&amp;INDEX(rightsholderkey[],MATCH(J$1,INDIRECT("rightsholderkey[Rights-Holders]"),0),2)&amp;"*"),"-")</f>
        <v>-</v>
      </c>
      <c r="K26" s="70" t="str">
        <f ca="1">IFERROR(AVERAGEIFS(INDIRECT("Catalog[Score]"),INDIRECT("Catalog[Impacted Rights]"),"*"&amp;INDEX(INDIRECT("RightsKeywords"),MATCH($A26,INDIRECT("RightsKeywords[Right]"),0),3)&amp;"*",INDIRECT("Catalog[Module]"),"none",INDIRECT("Catalog[Catalog]"),"&lt;&gt;Context",INDIRECT("Catalog[Impacted Rights-holders]"),"*"&amp;INDEX(rightsholderkey[],MATCH(K$1,INDIRECT("rightsholderkey[Rights-Holders]"),0),2)&amp;"*"),"-")</f>
        <v>-</v>
      </c>
      <c r="L26" s="70" t="str">
        <f ca="1">IFERROR(AVERAGEIFS(INDIRECT("Catalog[Score]"),INDIRECT("Catalog[Impacted Rights]"),"*"&amp;INDEX(INDIRECT("RightsKeywords"),MATCH($A26,INDIRECT("RightsKeywords[Right]"),0),3)&amp;"*",INDIRECT("Catalog[Module]"),"none",INDIRECT("Catalog[Catalog]"),"&lt;&gt;Context",INDIRECT("Catalog[Impacted Rights-holders]"),"*"&amp;INDEX(rightsholderkey[],MATCH(L$1,INDIRECT("rightsholderkey[Rights-Holders]"),0),2)&amp;"*"),"-")</f>
        <v>-</v>
      </c>
      <c r="M26" s="70" t="str">
        <f ca="1">IFERROR(AVERAGEIFS(INDIRECT("Catalog[Score]"),INDIRECT("Catalog[Impacted Rights]"),"*"&amp;INDEX(INDIRECT("RightsKeywords"),MATCH($A26,INDIRECT("RightsKeywords[Right]"),0),3)&amp;"*",INDIRECT("Catalog[Module]"),"none",INDIRECT("Catalog[Catalog]"),"&lt;&gt;Context",INDIRECT("Catalog[Impacted Rights-holders]"),"*"&amp;INDEX(rightsholderkey[],MATCH(M$1,INDIRECT("rightsholderkey[Rights-Holders]"),0),2)&amp;"*"),"-")</f>
        <v>-</v>
      </c>
      <c r="N26" s="70" t="str">
        <f ca="1">IFERROR(AVERAGEIFS(INDIRECT("Catalog[Score]"),INDIRECT("Catalog[Impacted Rights]"),"*"&amp;INDEX(INDIRECT("RightsKeywords"),MATCH($A26,INDIRECT("RightsKeywords[Right]"),0),3)&amp;"*",INDIRECT("Catalog[Module]"),"none",INDIRECT("Catalog[Catalog]"),"&lt;&gt;Context",INDIRECT("Catalog[Impacted Rights-holders]"),"*"&amp;INDEX(rightsholderkey[],MATCH(N$1,INDIRECT("rightsholderkey[Rights-Holders]"),0),2)&amp;"*"),"-")</f>
        <v>-</v>
      </c>
      <c r="O26" s="70" t="str">
        <f ca="1">IFERROR(AVERAGEIFS(INDIRECT("Catalog[Score]"),INDIRECT("Catalog[Impacted Rights]"),"*"&amp;INDEX(INDIRECT("RightsKeywords"),MATCH($A26,INDIRECT("RightsKeywords[Right]"),0),3)&amp;"*",INDIRECT("Catalog[Module]"),"none",INDIRECT("Catalog[Catalog]"),"&lt;&gt;Context",INDIRECT("Catalog[Impacted Rights-holders]"),"*"&amp;INDEX(rightsholderkey[],MATCH(O$1,INDIRECT("rightsholderkey[Rights-Holders]"),0),2)&amp;"*"),"-")</f>
        <v>-</v>
      </c>
      <c r="P26" s="70" t="str">
        <f ca="1">IFERROR(AVERAGEIFS(INDIRECT("Catalog[Score]"),INDIRECT("Catalog[Impacted Rights]"),"*"&amp;INDEX(INDIRECT("RightsKeywords"),MATCH($A26,INDIRECT("RightsKeywords[Right]"),0),3)&amp;"*",INDIRECT("Catalog[Module]"),"none",INDIRECT("Catalog[Catalog]"),"&lt;&gt;Context",INDIRECT("Catalog[Impacted Rights-holders]"),"*"&amp;INDEX(rightsholderkey[],MATCH(P$1,INDIRECT("rightsholderkey[Rights-Holders]"),0),2)&amp;"*"),"-")</f>
        <v>-</v>
      </c>
      <c r="Q26" s="70" t="str">
        <f ca="1">IFERROR(AVERAGEIFS(INDIRECT("Catalog[Score]"),INDIRECT("Catalog[Impacted Rights]"),"*"&amp;INDEX(INDIRECT("RightsKeywords"),MATCH($A26,INDIRECT("RightsKeywords[Right]"),0),3)&amp;"*",INDIRECT("Catalog[Module]"),"none",INDIRECT("Catalog[Catalog]"),"&lt;&gt;Context",INDIRECT("Catalog[Impacted Rights-holders]"),"*"&amp;INDEX(rightsholderkey[],MATCH(Q$1,INDIRECT("rightsholderkey[Rights-Holders]"),0),2)&amp;"*"),"-")</f>
        <v>-</v>
      </c>
      <c r="R26" s="70" t="str">
        <f ca="1">IFERROR(AVERAGEIFS(INDIRECT("Catalog[Score]"),INDIRECT("Catalog[Impacted Rights]"),"*"&amp;INDEX(INDIRECT("RightsKeywords"),MATCH($A26,INDIRECT("RightsKeywords[Right]"),0),3)&amp;"*",INDIRECT("Catalog[Module]"),"none",INDIRECT("Catalog[Catalog]"),"&lt;&gt;Context",INDIRECT("Catalog[Impacted Rights-holders]"),"*"&amp;INDEX(rightsholderkey[],MATCH(R$1,INDIRECT("rightsholderkey[Rights-Holders]"),0),2)&amp;"*"),"-")</f>
        <v>-</v>
      </c>
      <c r="S26" s="70" t="str">
        <f ca="1">IFERROR(AVERAGEIFS(INDIRECT("Catalog[Score]"),INDIRECT("Catalog[Impacted Rights]"),"*"&amp;INDEX(INDIRECT("RightsKeywords"),MATCH($A26,INDIRECT("RightsKeywords[Right]"),0),3)&amp;"*",INDIRECT("Catalog[Module]"),"none",INDIRECT("Catalog[Catalog]"),"&lt;&gt;Context",INDIRECT("Catalog[Impacted Rights-holders]"),"*"&amp;INDEX(rightsholderkey[],MATCH(S$1,INDIRECT("rightsholderkey[Rights-Holders]"),0),2)&amp;"*"),"-")</f>
        <v>-</v>
      </c>
      <c r="T26" s="70" t="str">
        <f ca="1">IFERROR(AVERAGEIFS(INDIRECT("Catalog[Score]"),INDIRECT("Catalog[Impacted Rights]"),"*"&amp;INDEX(INDIRECT("RightsKeywords"),MATCH($A26,INDIRECT("RightsKeywords[Right]"),0),3)&amp;"*",INDIRECT("Catalog[Module]"),"none",INDIRECT("Catalog[Catalog]"),"&lt;&gt;Context",INDIRECT("Catalog[Impacted Rights-holders]"),"*"&amp;INDEX(rightsholderkey[],MATCH(T$1,INDIRECT("rightsholderkey[Rights-Holders]"),0),2)&amp;"*"),"-")</f>
        <v>-</v>
      </c>
      <c r="U26" s="70" t="str">
        <f ca="1">IFERROR(AVERAGEIFS(INDIRECT("Catalog[Score]"),INDIRECT("Catalog[Impacted Rights]"),"*"&amp;INDEX(INDIRECT("RightsKeywords"),MATCH($A26,INDIRECT("RightsKeywords[Right]"),0),3)&amp;"*",INDIRECT("Catalog[Module]"),"none",INDIRECT("Catalog[Catalog]"),"&lt;&gt;Context",INDIRECT("Catalog[Impacted Rights-holders]"),"*"&amp;INDEX(rightsholderkey[],MATCH(U$1,INDIRECT("rightsholderkey[Rights-Holders]"),0),2)&amp;"*"),"-")</f>
        <v>-</v>
      </c>
      <c r="V26" s="70" t="str">
        <f ca="1">IFERROR(AVERAGEIFS(INDIRECT("Catalog[Score]"),INDIRECT("Catalog[Impacted Rights]"),"*"&amp;INDEX(INDIRECT("RightsKeywords"),MATCH($A26,INDIRECT("RightsKeywords[Right]"),0),3)&amp;"*",INDIRECT("Catalog[Module]"),"none",INDIRECT("Catalog[Catalog]"),"&lt;&gt;Context",INDIRECT("Catalog[Impacted Rights-holders]"),"*"&amp;INDEX(rightsholderkey[],MATCH(V$1,INDIRECT("rightsholderkey[Rights-Holders]"),0),2)&amp;"*"),"-")</f>
        <v>-</v>
      </c>
      <c r="W26" s="70" t="str">
        <f ca="1">IFERROR(AVERAGEIFS(INDIRECT("Catalog[Score]"),INDIRECT("Catalog[Impacted Rights]"),"*"&amp;INDEX(INDIRECT("RightsKeywords"),MATCH($A26,INDIRECT("RightsKeywords[Right]"),0),3)&amp;"*",INDIRECT("Catalog[Module]"),"none",INDIRECT("Catalog[Catalog]"),"&lt;&gt;Context",INDIRECT("Catalog[Impacted Rights-holders]"),"*"&amp;INDEX(rightsholderkey[],MATCH(W$1,INDIRECT("rightsholderkey[Rights-Holders]"),0),2)&amp;"*"),"-")</f>
        <v>-</v>
      </c>
      <c r="X26" s="70" t="str">
        <f ca="1">IFERROR(AVERAGEIFS(INDIRECT("Catalog[Score]"),INDIRECT("Catalog[Impacted Rights]"),"*"&amp;INDEX(INDIRECT("RightsKeywords"),MATCH($A26,INDIRECT("RightsKeywords[Right]"),0),3)&amp;"*",INDIRECT("Catalog[Module]"),"none",INDIRECT("Catalog[Catalog]"),"&lt;&gt;Context",INDIRECT("Catalog[Impacted Rights-holders]"),"*"&amp;INDEX(rightsholderkey[],MATCH(X$1,INDIRECT("rightsholderkey[Rights-Holders]"),0),2)&amp;"*"),"-")</f>
        <v>-</v>
      </c>
      <c r="Y26" s="70" t="str">
        <f ca="1">IFERROR(AVERAGEIFS(INDIRECT("Catalog[Score]"),INDIRECT("Catalog[Impacted Rights]"),"*"&amp;INDEX(INDIRECT("RightsKeywords"),MATCH($A26,INDIRECT("RightsKeywords[Right]"),0),3)&amp;"*",INDIRECT("Catalog[Module]"),"none",INDIRECT("Catalog[Catalog]"),"&lt;&gt;Context",INDIRECT("Catalog[Impacted Rights-holders]"),"*"&amp;INDEX(rightsholderkey[],MATCH(Y$1,INDIRECT("rightsholderkey[Rights-Holders]"),0),2)&amp;"*"),"-")</f>
        <v>-</v>
      </c>
      <c r="Z26" s="70" t="str">
        <f ca="1">IFERROR(AVERAGEIFS(INDIRECT("Catalog[Score]"),INDIRECT("Catalog[Impacted Rights]"),"*"&amp;INDEX(INDIRECT("RightsKeywords"),MATCH($A26,INDIRECT("RightsKeywords[Right]"),0),3)&amp;"*",INDIRECT("Catalog[Module]"),"none",INDIRECT("Catalog[Catalog]"),"&lt;&gt;Context",INDIRECT("Catalog[Impacted Rights-holders]"),"*"&amp;INDEX(rightsholderkey[],MATCH(Z$1,INDIRECT("rightsholderkey[Rights-Holders]"),0),2)&amp;"*"),"-")</f>
        <v>-</v>
      </c>
      <c r="AA26" s="70" t="str">
        <f ca="1">IFERROR(AVERAGEIFS(INDIRECT("Catalog[Score]"),INDIRECT("Catalog[Impacted Rights]"),"*"&amp;INDEX(INDIRECT("RightsKeywords"),MATCH($A26,INDIRECT("RightsKeywords[Right]"),0),3)&amp;"*",INDIRECT("Catalog[Module]"),"none",INDIRECT("Catalog[Catalog]"),"&lt;&gt;Context",INDIRECT("Catalog[Impacted Rights-holders]"),"*"&amp;INDEX(rightsholderkey[],MATCH(AA$1,INDIRECT("rightsholderkey[Rights-Holders]"),0),2)&amp;"*"),"-")</f>
        <v>-</v>
      </c>
      <c r="AB26" s="70" t="str">
        <f ca="1">IFERROR(AVERAGEIFS(INDIRECT("Catalog[Score]"),INDIRECT("Catalog[Impacted Rights]"),"*"&amp;INDEX(INDIRECT("RightsKeywords"),MATCH($A26,INDIRECT("RightsKeywords[Right]"),0),3)&amp;"*",INDIRECT("Catalog[Module]"),"none",INDIRECT("Catalog[Catalog]"),"&lt;&gt;Context",INDIRECT("Catalog[Impacted Rights-holders]"),"*"&amp;INDEX(rightsholderkey[],MATCH(AB$1,INDIRECT("rightsholderkey[Rights-Holders]"),0),2)&amp;"*"),"-")</f>
        <v>-</v>
      </c>
      <c r="AC26" s="70" t="str">
        <f ca="1">IFERROR(AVERAGEIFS(INDIRECT("Catalog[Score]"),INDIRECT("Catalog[Impacted Rights]"),"*"&amp;INDEX(INDIRECT("RightsKeywords"),MATCH($A26,INDIRECT("RightsKeywords[Right]"),0),3)&amp;"*",INDIRECT("Catalog[Module]"),"none",INDIRECT("Catalog[Catalog]"),"&lt;&gt;Context",INDIRECT("Catalog[Impacted Rights-holders]"),"*"&amp;INDEX(rightsholderkey[],MATCH(AC$1,INDIRECT("rightsholderkey[Rights-Holders]"),0),2)&amp;"*"),"-")</f>
        <v>-</v>
      </c>
      <c r="AD26" s="70" t="str">
        <f ca="1">IFERROR(AVERAGEIFS(INDIRECT("Catalog[Score]"),INDIRECT("Catalog[Impacted Rights]"),"*"&amp;INDEX(INDIRECT("RightsKeywords"),MATCH($A26,INDIRECT("RightsKeywords[Right]"),0),3)&amp;"*",INDIRECT("Catalog[Module]"),"none",INDIRECT("Catalog[Catalog]"),"&lt;&gt;Context",INDIRECT("Catalog[Impacted Rights-holders]"),"*"&amp;INDEX(rightsholderkey[],MATCH(AD$1,INDIRECT("rightsholderkey[Rights-Holders]"),0),2)&amp;"*"),"-")</f>
        <v>-</v>
      </c>
      <c r="AE26" s="70" t="str">
        <f ca="1">IFERROR(AVERAGEIFS(INDIRECT("Catalog[Score]"),INDIRECT("Catalog[Impacted Rights]"),"*"&amp;INDEX(INDIRECT("RightsKeywords"),MATCH($A26,INDIRECT("RightsKeywords[Right]"),0),3)&amp;"*",INDIRECT("Catalog[Module]"),"none",INDIRECT("Catalog[Catalog]"),"&lt;&gt;Context",INDIRECT("Catalog[Impacted Rights-holders]"),"*"&amp;INDEX(rightsholderkey[],MATCH(AE$1,INDIRECT("rightsholderkey[Rights-Holders]"),0),2)&amp;"*"),"-")</f>
        <v>-</v>
      </c>
      <c r="AF26" s="70" t="str">
        <f ca="1">IFERROR(AVERAGEIFS(INDIRECT("Catalog[Score]"),INDIRECT("Catalog[Impacted Rights]"),"*"&amp;INDEX(INDIRECT("RightsKeywords"),MATCH($A26,INDIRECT("RightsKeywords[Right]"),0),3)&amp;"*",INDIRECT("Catalog[Module]"),"none",INDIRECT("Catalog[Catalog]"),"&lt;&gt;Context",INDIRECT("Catalog[Impacted Rights-holders]"),"*"&amp;INDEX(rightsholderkey[],MATCH(AF$1,INDIRECT("rightsholderkey[Rights-Holders]"),0),2)&amp;"*"),"-")</f>
        <v>-</v>
      </c>
      <c r="AG26" s="70" t="str">
        <f ca="1">IFERROR(AVERAGEIFS(INDIRECT("Catalog[Score]"),INDIRECT("Catalog[Impacted Rights]"),"*"&amp;INDEX(INDIRECT("RightsKeywords"),MATCH($A26,INDIRECT("RightsKeywords[Right]"),0),3)&amp;"*",INDIRECT("Catalog[Module]"),"none",INDIRECT("Catalog[Catalog]"),"&lt;&gt;Context",INDIRECT("Catalog[Impacted Rights-holders]"),"*"&amp;INDEX(rightsholderkey[],MATCH(AG$1,INDIRECT("rightsholderkey[Rights-Holders]"),0),2)&amp;"*"),"-")</f>
        <v>-</v>
      </c>
      <c r="AH26" s="70" t="str">
        <f ca="1">IFERROR(AVERAGEIFS(INDIRECT("Catalog[Score]"),INDIRECT("Catalog[Impacted Rights]"),"*"&amp;INDEX(INDIRECT("RightsKeywords"),MATCH($A26,INDIRECT("RightsKeywords[Right]"),0),3)&amp;"*",INDIRECT("Catalog[Module]"),"none",INDIRECT("Catalog[Catalog]"),"&lt;&gt;Context",INDIRECT("Catalog[Impacted Rights-holders]"),"*"&amp;INDEX(rightsholderkey[],MATCH(AH$1,INDIRECT("rightsholderkey[Rights-Holders]"),0),2)&amp;"*"),"-")</f>
        <v>-</v>
      </c>
      <c r="AI26" s="27"/>
    </row>
    <row r="27" spans="1:35" x14ac:dyDescent="0.35">
      <c r="A27" s="63" t="s">
        <v>284</v>
      </c>
      <c r="B27" s="70" t="str">
        <f ca="1">IFERROR(AVERAGEIFS(INDIRECT("Catalog[Score]"),INDIRECT("Catalog[Impacted Rights]"),"*"&amp;INDEX(INDIRECT("RightsKeywords"),MATCH($A27,INDIRECT("RightsKeywords[Right]"),0),3)&amp;"*",INDIRECT("Catalog[Module]"),"none",INDIRECT("Catalog[Catalog]"),"&lt;&gt;Context",INDIRECT("Catalog[Impacted Rights-holders]"),"*"&amp;INDEX(rightsholderkey[],MATCH(B$1,INDIRECT("rightsholderkey[Rights-Holders]"),0),2)&amp;"*"),"-")</f>
        <v>-</v>
      </c>
      <c r="C27" s="70" t="str">
        <f ca="1">IFERROR(AVERAGEIFS(INDIRECT("Catalog[Score]"),INDIRECT("Catalog[Impacted Rights]"),"*"&amp;INDEX(INDIRECT("RightsKeywords"),MATCH($A27,INDIRECT("RightsKeywords[Right]"),0),3)&amp;"*",INDIRECT("Catalog[Module]"),"none",INDIRECT("Catalog[Catalog]"),"&lt;&gt;Context",INDIRECT("Catalog[Impacted Rights-holders]"),"*"&amp;INDEX(rightsholderkey[],MATCH(C$1,INDIRECT("rightsholderkey[Rights-Holders]"),0),2)&amp;"*"),"-")</f>
        <v>-</v>
      </c>
      <c r="D27" s="70" t="str">
        <f ca="1">IFERROR(AVERAGEIFS(INDIRECT("Catalog[Score]"),INDIRECT("Catalog[Impacted Rights]"),"*"&amp;INDEX(INDIRECT("RightsKeywords"),MATCH($A27,INDIRECT("RightsKeywords[Right]"),0),3)&amp;"*",INDIRECT("Catalog[Module]"),"none",INDIRECT("Catalog[Catalog]"),"&lt;&gt;Context",INDIRECT("Catalog[Impacted Rights-holders]"),"*"&amp;INDEX(rightsholderkey[],MATCH(D$1,INDIRECT("rightsholderkey[Rights-Holders]"),0),2)&amp;"*"),"-")</f>
        <v>-</v>
      </c>
      <c r="E27" s="70" t="str">
        <f ca="1">IFERROR(AVERAGEIFS(INDIRECT("Catalog[Score]"),INDIRECT("Catalog[Impacted Rights]"),"*"&amp;INDEX(INDIRECT("RightsKeywords"),MATCH($A27,INDIRECT("RightsKeywords[Right]"),0),3)&amp;"*",INDIRECT("Catalog[Module]"),"none",INDIRECT("Catalog[Catalog]"),"&lt;&gt;Context",INDIRECT("Catalog[Impacted Rights-holders]"),"*"&amp;INDEX(rightsholderkey[],MATCH(E$1,INDIRECT("rightsholderkey[Rights-Holders]"),0),2)&amp;"*"),"-")</f>
        <v>-</v>
      </c>
      <c r="F27" s="70" t="str">
        <f ca="1">IFERROR(AVERAGEIFS(INDIRECT("Catalog[Score]"),INDIRECT("Catalog[Impacted Rights]"),"*"&amp;INDEX(INDIRECT("RightsKeywords"),MATCH($A27,INDIRECT("RightsKeywords[Right]"),0),3)&amp;"*",INDIRECT("Catalog[Module]"),"none",INDIRECT("Catalog[Catalog]"),"&lt;&gt;Context",INDIRECT("Catalog[Impacted Rights-holders]"),"*"&amp;INDEX(rightsholderkey[],MATCH(F$1,INDIRECT("rightsholderkey[Rights-Holders]"),0),2)&amp;"*"),"-")</f>
        <v>-</v>
      </c>
      <c r="G27" s="70" t="str">
        <f ca="1">IFERROR(AVERAGEIFS(INDIRECT("Catalog[Score]"),INDIRECT("Catalog[Impacted Rights]"),"*"&amp;INDEX(INDIRECT("RightsKeywords"),MATCH($A27,INDIRECT("RightsKeywords[Right]"),0),3)&amp;"*",INDIRECT("Catalog[Module]"),"none",INDIRECT("Catalog[Catalog]"),"&lt;&gt;Context",INDIRECT("Catalog[Impacted Rights-holders]"),"*"&amp;INDEX(rightsholderkey[],MATCH(G$1,INDIRECT("rightsholderkey[Rights-Holders]"),0),2)&amp;"*"),"-")</f>
        <v>-</v>
      </c>
      <c r="H27" s="70" t="str">
        <f ca="1">IFERROR(AVERAGEIFS(INDIRECT("Catalog[Score]"),INDIRECT("Catalog[Impacted Rights]"),"*"&amp;INDEX(INDIRECT("RightsKeywords"),MATCH($A27,INDIRECT("RightsKeywords[Right]"),0),3)&amp;"*",INDIRECT("Catalog[Module]"),"none",INDIRECT("Catalog[Catalog]"),"&lt;&gt;Context",INDIRECT("Catalog[Impacted Rights-holders]"),"*"&amp;INDEX(rightsholderkey[],MATCH(H$1,INDIRECT("rightsholderkey[Rights-Holders]"),0),2)&amp;"*"),"-")</f>
        <v>-</v>
      </c>
      <c r="I27" s="70" t="str">
        <f ca="1">IFERROR(AVERAGEIFS(INDIRECT("Catalog[Score]"),INDIRECT("Catalog[Impacted Rights]"),"*"&amp;INDEX(INDIRECT("RightsKeywords"),MATCH($A27,INDIRECT("RightsKeywords[Right]"),0),3)&amp;"*",INDIRECT("Catalog[Module]"),"none",INDIRECT("Catalog[Catalog]"),"&lt;&gt;Context",INDIRECT("Catalog[Impacted Rights-holders]"),"*"&amp;INDEX(rightsholderkey[],MATCH(I$1,INDIRECT("rightsholderkey[Rights-Holders]"),0),2)&amp;"*"),"-")</f>
        <v>-</v>
      </c>
      <c r="J27" s="70" t="str">
        <f ca="1">IFERROR(AVERAGEIFS(INDIRECT("Catalog[Score]"),INDIRECT("Catalog[Impacted Rights]"),"*"&amp;INDEX(INDIRECT("RightsKeywords"),MATCH($A27,INDIRECT("RightsKeywords[Right]"),0),3)&amp;"*",INDIRECT("Catalog[Module]"),"none",INDIRECT("Catalog[Catalog]"),"&lt;&gt;Context",INDIRECT("Catalog[Impacted Rights-holders]"),"*"&amp;INDEX(rightsholderkey[],MATCH(J$1,INDIRECT("rightsholderkey[Rights-Holders]"),0),2)&amp;"*"),"-")</f>
        <v>-</v>
      </c>
      <c r="K27" s="70" t="str">
        <f ca="1">IFERROR(AVERAGEIFS(INDIRECT("Catalog[Score]"),INDIRECT("Catalog[Impacted Rights]"),"*"&amp;INDEX(INDIRECT("RightsKeywords"),MATCH($A27,INDIRECT("RightsKeywords[Right]"),0),3)&amp;"*",INDIRECT("Catalog[Module]"),"none",INDIRECT("Catalog[Catalog]"),"&lt;&gt;Context",INDIRECT("Catalog[Impacted Rights-holders]"),"*"&amp;INDEX(rightsholderkey[],MATCH(K$1,INDIRECT("rightsholderkey[Rights-Holders]"),0),2)&amp;"*"),"-")</f>
        <v>-</v>
      </c>
      <c r="L27" s="70" t="str">
        <f ca="1">IFERROR(AVERAGEIFS(INDIRECT("Catalog[Score]"),INDIRECT("Catalog[Impacted Rights]"),"*"&amp;INDEX(INDIRECT("RightsKeywords"),MATCH($A27,INDIRECT("RightsKeywords[Right]"),0),3)&amp;"*",INDIRECT("Catalog[Module]"),"none",INDIRECT("Catalog[Catalog]"),"&lt;&gt;Context",INDIRECT("Catalog[Impacted Rights-holders]"),"*"&amp;INDEX(rightsholderkey[],MATCH(L$1,INDIRECT("rightsholderkey[Rights-Holders]"),0),2)&amp;"*"),"-")</f>
        <v>-</v>
      </c>
      <c r="M27" s="70" t="str">
        <f ca="1">IFERROR(AVERAGEIFS(INDIRECT("Catalog[Score]"),INDIRECT("Catalog[Impacted Rights]"),"*"&amp;INDEX(INDIRECT("RightsKeywords"),MATCH($A27,INDIRECT("RightsKeywords[Right]"),0),3)&amp;"*",INDIRECT("Catalog[Module]"),"none",INDIRECT("Catalog[Catalog]"),"&lt;&gt;Context",INDIRECT("Catalog[Impacted Rights-holders]"),"*"&amp;INDEX(rightsholderkey[],MATCH(M$1,INDIRECT("rightsholderkey[Rights-Holders]"),0),2)&amp;"*"),"-")</f>
        <v>-</v>
      </c>
      <c r="N27" s="70" t="str">
        <f ca="1">IFERROR(AVERAGEIFS(INDIRECT("Catalog[Score]"),INDIRECT("Catalog[Impacted Rights]"),"*"&amp;INDEX(INDIRECT("RightsKeywords"),MATCH($A27,INDIRECT("RightsKeywords[Right]"),0),3)&amp;"*",INDIRECT("Catalog[Module]"),"none",INDIRECT("Catalog[Catalog]"),"&lt;&gt;Context",INDIRECT("Catalog[Impacted Rights-holders]"),"*"&amp;INDEX(rightsholderkey[],MATCH(N$1,INDIRECT("rightsholderkey[Rights-Holders]"),0),2)&amp;"*"),"-")</f>
        <v>-</v>
      </c>
      <c r="O27" s="70" t="str">
        <f ca="1">IFERROR(AVERAGEIFS(INDIRECT("Catalog[Score]"),INDIRECT("Catalog[Impacted Rights]"),"*"&amp;INDEX(INDIRECT("RightsKeywords"),MATCH($A27,INDIRECT("RightsKeywords[Right]"),0),3)&amp;"*",INDIRECT("Catalog[Module]"),"none",INDIRECT("Catalog[Catalog]"),"&lt;&gt;Context",INDIRECT("Catalog[Impacted Rights-holders]"),"*"&amp;INDEX(rightsholderkey[],MATCH(O$1,INDIRECT("rightsholderkey[Rights-Holders]"),0),2)&amp;"*"),"-")</f>
        <v>-</v>
      </c>
      <c r="P27" s="70" t="str">
        <f ca="1">IFERROR(AVERAGEIFS(INDIRECT("Catalog[Score]"),INDIRECT("Catalog[Impacted Rights]"),"*"&amp;INDEX(INDIRECT("RightsKeywords"),MATCH($A27,INDIRECT("RightsKeywords[Right]"),0),3)&amp;"*",INDIRECT("Catalog[Module]"),"none",INDIRECT("Catalog[Catalog]"),"&lt;&gt;Context",INDIRECT("Catalog[Impacted Rights-holders]"),"*"&amp;INDEX(rightsholderkey[],MATCH(P$1,INDIRECT("rightsholderkey[Rights-Holders]"),0),2)&amp;"*"),"-")</f>
        <v>-</v>
      </c>
      <c r="Q27" s="70" t="str">
        <f ca="1">IFERROR(AVERAGEIFS(INDIRECT("Catalog[Score]"),INDIRECT("Catalog[Impacted Rights]"),"*"&amp;INDEX(INDIRECT("RightsKeywords"),MATCH($A27,INDIRECT("RightsKeywords[Right]"),0),3)&amp;"*",INDIRECT("Catalog[Module]"),"none",INDIRECT("Catalog[Catalog]"),"&lt;&gt;Context",INDIRECT("Catalog[Impacted Rights-holders]"),"*"&amp;INDEX(rightsholderkey[],MATCH(Q$1,INDIRECT("rightsholderkey[Rights-Holders]"),0),2)&amp;"*"),"-")</f>
        <v>-</v>
      </c>
      <c r="R27" s="70" t="str">
        <f ca="1">IFERROR(AVERAGEIFS(INDIRECT("Catalog[Score]"),INDIRECT("Catalog[Impacted Rights]"),"*"&amp;INDEX(INDIRECT("RightsKeywords"),MATCH($A27,INDIRECT("RightsKeywords[Right]"),0),3)&amp;"*",INDIRECT("Catalog[Module]"),"none",INDIRECT("Catalog[Catalog]"),"&lt;&gt;Context",INDIRECT("Catalog[Impacted Rights-holders]"),"*"&amp;INDEX(rightsholderkey[],MATCH(R$1,INDIRECT("rightsholderkey[Rights-Holders]"),0),2)&amp;"*"),"-")</f>
        <v>-</v>
      </c>
      <c r="S27" s="70" t="str">
        <f ca="1">IFERROR(AVERAGEIFS(INDIRECT("Catalog[Score]"),INDIRECT("Catalog[Impacted Rights]"),"*"&amp;INDEX(INDIRECT("RightsKeywords"),MATCH($A27,INDIRECT("RightsKeywords[Right]"),0),3)&amp;"*",INDIRECT("Catalog[Module]"),"none",INDIRECT("Catalog[Catalog]"),"&lt;&gt;Context",INDIRECT("Catalog[Impacted Rights-holders]"),"*"&amp;INDEX(rightsholderkey[],MATCH(S$1,INDIRECT("rightsholderkey[Rights-Holders]"),0),2)&amp;"*"),"-")</f>
        <v>-</v>
      </c>
      <c r="T27" s="70" t="str">
        <f ca="1">IFERROR(AVERAGEIFS(INDIRECT("Catalog[Score]"),INDIRECT("Catalog[Impacted Rights]"),"*"&amp;INDEX(INDIRECT("RightsKeywords"),MATCH($A27,INDIRECT("RightsKeywords[Right]"),0),3)&amp;"*",INDIRECT("Catalog[Module]"),"none",INDIRECT("Catalog[Catalog]"),"&lt;&gt;Context",INDIRECT("Catalog[Impacted Rights-holders]"),"*"&amp;INDEX(rightsholderkey[],MATCH(T$1,INDIRECT("rightsholderkey[Rights-Holders]"),0),2)&amp;"*"),"-")</f>
        <v>-</v>
      </c>
      <c r="U27" s="70" t="str">
        <f ca="1">IFERROR(AVERAGEIFS(INDIRECT("Catalog[Score]"),INDIRECT("Catalog[Impacted Rights]"),"*"&amp;INDEX(INDIRECT("RightsKeywords"),MATCH($A27,INDIRECT("RightsKeywords[Right]"),0),3)&amp;"*",INDIRECT("Catalog[Module]"),"none",INDIRECT("Catalog[Catalog]"),"&lt;&gt;Context",INDIRECT("Catalog[Impacted Rights-holders]"),"*"&amp;INDEX(rightsholderkey[],MATCH(U$1,INDIRECT("rightsholderkey[Rights-Holders]"),0),2)&amp;"*"),"-")</f>
        <v>-</v>
      </c>
      <c r="V27" s="70" t="str">
        <f ca="1">IFERROR(AVERAGEIFS(INDIRECT("Catalog[Score]"),INDIRECT("Catalog[Impacted Rights]"),"*"&amp;INDEX(INDIRECT("RightsKeywords"),MATCH($A27,INDIRECT("RightsKeywords[Right]"),0),3)&amp;"*",INDIRECT("Catalog[Module]"),"none",INDIRECT("Catalog[Catalog]"),"&lt;&gt;Context",INDIRECT("Catalog[Impacted Rights-holders]"),"*"&amp;INDEX(rightsholderkey[],MATCH(V$1,INDIRECT("rightsholderkey[Rights-Holders]"),0),2)&amp;"*"),"-")</f>
        <v>-</v>
      </c>
      <c r="W27" s="70" t="str">
        <f ca="1">IFERROR(AVERAGEIFS(INDIRECT("Catalog[Score]"),INDIRECT("Catalog[Impacted Rights]"),"*"&amp;INDEX(INDIRECT("RightsKeywords"),MATCH($A27,INDIRECT("RightsKeywords[Right]"),0),3)&amp;"*",INDIRECT("Catalog[Module]"),"none",INDIRECT("Catalog[Catalog]"),"&lt;&gt;Context",INDIRECT("Catalog[Impacted Rights-holders]"),"*"&amp;INDEX(rightsholderkey[],MATCH(W$1,INDIRECT("rightsholderkey[Rights-Holders]"),0),2)&amp;"*"),"-")</f>
        <v>-</v>
      </c>
      <c r="X27" s="70" t="str">
        <f ca="1">IFERROR(AVERAGEIFS(INDIRECT("Catalog[Score]"),INDIRECT("Catalog[Impacted Rights]"),"*"&amp;INDEX(INDIRECT("RightsKeywords"),MATCH($A27,INDIRECT("RightsKeywords[Right]"),0),3)&amp;"*",INDIRECT("Catalog[Module]"),"none",INDIRECT("Catalog[Catalog]"),"&lt;&gt;Context",INDIRECT("Catalog[Impacted Rights-holders]"),"*"&amp;INDEX(rightsholderkey[],MATCH(X$1,INDIRECT("rightsholderkey[Rights-Holders]"),0),2)&amp;"*"),"-")</f>
        <v>-</v>
      </c>
      <c r="Y27" s="70" t="str">
        <f ca="1">IFERROR(AVERAGEIFS(INDIRECT("Catalog[Score]"),INDIRECT("Catalog[Impacted Rights]"),"*"&amp;INDEX(INDIRECT("RightsKeywords"),MATCH($A27,INDIRECT("RightsKeywords[Right]"),0),3)&amp;"*",INDIRECT("Catalog[Module]"),"none",INDIRECT("Catalog[Catalog]"),"&lt;&gt;Context",INDIRECT("Catalog[Impacted Rights-holders]"),"*"&amp;INDEX(rightsholderkey[],MATCH(Y$1,INDIRECT("rightsholderkey[Rights-Holders]"),0),2)&amp;"*"),"-")</f>
        <v>-</v>
      </c>
      <c r="Z27" s="70" t="str">
        <f ca="1">IFERROR(AVERAGEIFS(INDIRECT("Catalog[Score]"),INDIRECT("Catalog[Impacted Rights]"),"*"&amp;INDEX(INDIRECT("RightsKeywords"),MATCH($A27,INDIRECT("RightsKeywords[Right]"),0),3)&amp;"*",INDIRECT("Catalog[Module]"),"none",INDIRECT("Catalog[Catalog]"),"&lt;&gt;Context",INDIRECT("Catalog[Impacted Rights-holders]"),"*"&amp;INDEX(rightsholderkey[],MATCH(Z$1,INDIRECT("rightsholderkey[Rights-Holders]"),0),2)&amp;"*"),"-")</f>
        <v>-</v>
      </c>
      <c r="AA27" s="70" t="str">
        <f ca="1">IFERROR(AVERAGEIFS(INDIRECT("Catalog[Score]"),INDIRECT("Catalog[Impacted Rights]"),"*"&amp;INDEX(INDIRECT("RightsKeywords"),MATCH($A27,INDIRECT("RightsKeywords[Right]"),0),3)&amp;"*",INDIRECT("Catalog[Module]"),"none",INDIRECT("Catalog[Catalog]"),"&lt;&gt;Context",INDIRECT("Catalog[Impacted Rights-holders]"),"*"&amp;INDEX(rightsholderkey[],MATCH(AA$1,INDIRECT("rightsholderkey[Rights-Holders]"),0),2)&amp;"*"),"-")</f>
        <v>-</v>
      </c>
      <c r="AB27" s="70" t="str">
        <f ca="1">IFERROR(AVERAGEIFS(INDIRECT("Catalog[Score]"),INDIRECT("Catalog[Impacted Rights]"),"*"&amp;INDEX(INDIRECT("RightsKeywords"),MATCH($A27,INDIRECT("RightsKeywords[Right]"),0),3)&amp;"*",INDIRECT("Catalog[Module]"),"none",INDIRECT("Catalog[Catalog]"),"&lt;&gt;Context",INDIRECT("Catalog[Impacted Rights-holders]"),"*"&amp;INDEX(rightsholderkey[],MATCH(AB$1,INDIRECT("rightsholderkey[Rights-Holders]"),0),2)&amp;"*"),"-")</f>
        <v>-</v>
      </c>
      <c r="AC27" s="70" t="str">
        <f ca="1">IFERROR(AVERAGEIFS(INDIRECT("Catalog[Score]"),INDIRECT("Catalog[Impacted Rights]"),"*"&amp;INDEX(INDIRECT("RightsKeywords"),MATCH($A27,INDIRECT("RightsKeywords[Right]"),0),3)&amp;"*",INDIRECT("Catalog[Module]"),"none",INDIRECT("Catalog[Catalog]"),"&lt;&gt;Context",INDIRECT("Catalog[Impacted Rights-holders]"),"*"&amp;INDEX(rightsholderkey[],MATCH(AC$1,INDIRECT("rightsholderkey[Rights-Holders]"),0),2)&amp;"*"),"-")</f>
        <v>-</v>
      </c>
      <c r="AD27" s="70" t="str">
        <f ca="1">IFERROR(AVERAGEIFS(INDIRECT("Catalog[Score]"),INDIRECT("Catalog[Impacted Rights]"),"*"&amp;INDEX(INDIRECT("RightsKeywords"),MATCH($A27,INDIRECT("RightsKeywords[Right]"),0),3)&amp;"*",INDIRECT("Catalog[Module]"),"none",INDIRECT("Catalog[Catalog]"),"&lt;&gt;Context",INDIRECT("Catalog[Impacted Rights-holders]"),"*"&amp;INDEX(rightsholderkey[],MATCH(AD$1,INDIRECT("rightsholderkey[Rights-Holders]"),0),2)&amp;"*"),"-")</f>
        <v>-</v>
      </c>
      <c r="AE27" s="70" t="str">
        <f ca="1">IFERROR(AVERAGEIFS(INDIRECT("Catalog[Score]"),INDIRECT("Catalog[Impacted Rights]"),"*"&amp;INDEX(INDIRECT("RightsKeywords"),MATCH($A27,INDIRECT("RightsKeywords[Right]"),0),3)&amp;"*",INDIRECT("Catalog[Module]"),"none",INDIRECT("Catalog[Catalog]"),"&lt;&gt;Context",INDIRECT("Catalog[Impacted Rights-holders]"),"*"&amp;INDEX(rightsholderkey[],MATCH(AE$1,INDIRECT("rightsholderkey[Rights-Holders]"),0),2)&amp;"*"),"-")</f>
        <v>-</v>
      </c>
      <c r="AF27" s="70" t="str">
        <f ca="1">IFERROR(AVERAGEIFS(INDIRECT("Catalog[Score]"),INDIRECT("Catalog[Impacted Rights]"),"*"&amp;INDEX(INDIRECT("RightsKeywords"),MATCH($A27,INDIRECT("RightsKeywords[Right]"),0),3)&amp;"*",INDIRECT("Catalog[Module]"),"none",INDIRECT("Catalog[Catalog]"),"&lt;&gt;Context",INDIRECT("Catalog[Impacted Rights-holders]"),"*"&amp;INDEX(rightsholderkey[],MATCH(AF$1,INDIRECT("rightsholderkey[Rights-Holders]"),0),2)&amp;"*"),"-")</f>
        <v>-</v>
      </c>
      <c r="AG27" s="70" t="str">
        <f ca="1">IFERROR(AVERAGEIFS(INDIRECT("Catalog[Score]"),INDIRECT("Catalog[Impacted Rights]"),"*"&amp;INDEX(INDIRECT("RightsKeywords"),MATCH($A27,INDIRECT("RightsKeywords[Right]"),0),3)&amp;"*",INDIRECT("Catalog[Module]"),"none",INDIRECT("Catalog[Catalog]"),"&lt;&gt;Context",INDIRECT("Catalog[Impacted Rights-holders]"),"*"&amp;INDEX(rightsholderkey[],MATCH(AG$1,INDIRECT("rightsholderkey[Rights-Holders]"),0),2)&amp;"*"),"-")</f>
        <v>-</v>
      </c>
      <c r="AH27" s="70" t="str">
        <f ca="1">IFERROR(AVERAGEIFS(INDIRECT("Catalog[Score]"),INDIRECT("Catalog[Impacted Rights]"),"*"&amp;INDEX(INDIRECT("RightsKeywords"),MATCH($A27,INDIRECT("RightsKeywords[Right]"),0),3)&amp;"*",INDIRECT("Catalog[Module]"),"none",INDIRECT("Catalog[Catalog]"),"&lt;&gt;Context",INDIRECT("Catalog[Impacted Rights-holders]"),"*"&amp;INDEX(rightsholderkey[],MATCH(AH$1,INDIRECT("rightsholderkey[Rights-Holders]"),0),2)&amp;"*"),"-")</f>
        <v>-</v>
      </c>
      <c r="AI27" s="27"/>
    </row>
    <row r="28" spans="1:35" x14ac:dyDescent="0.35">
      <c r="A28" s="63" t="s">
        <v>285</v>
      </c>
      <c r="B28" s="70" t="str">
        <f ca="1">IFERROR(AVERAGEIFS(INDIRECT("Catalog[Score]"),INDIRECT("Catalog[Impacted Rights]"),"*"&amp;INDEX(INDIRECT("RightsKeywords"),MATCH($A28,INDIRECT("RightsKeywords[Right]"),0),3)&amp;"*",INDIRECT("Catalog[Module]"),"none",INDIRECT("Catalog[Catalog]"),"&lt;&gt;Context",INDIRECT("Catalog[Impacted Rights-holders]"),"*"&amp;INDEX(rightsholderkey[],MATCH(B$1,INDIRECT("rightsholderkey[Rights-Holders]"),0),2)&amp;"*"),"-")</f>
        <v>-</v>
      </c>
      <c r="C28" s="70" t="str">
        <f ca="1">IFERROR(AVERAGEIFS(INDIRECT("Catalog[Score]"),INDIRECT("Catalog[Impacted Rights]"),"*"&amp;INDEX(INDIRECT("RightsKeywords"),MATCH($A28,INDIRECT("RightsKeywords[Right]"),0),3)&amp;"*",INDIRECT("Catalog[Module]"),"none",INDIRECT("Catalog[Catalog]"),"&lt;&gt;Context",INDIRECT("Catalog[Impacted Rights-holders]"),"*"&amp;INDEX(rightsholderkey[],MATCH(C$1,INDIRECT("rightsholderkey[Rights-Holders]"),0),2)&amp;"*"),"-")</f>
        <v>-</v>
      </c>
      <c r="D28" s="70" t="str">
        <f ca="1">IFERROR(AVERAGEIFS(INDIRECT("Catalog[Score]"),INDIRECT("Catalog[Impacted Rights]"),"*"&amp;INDEX(INDIRECT("RightsKeywords"),MATCH($A28,INDIRECT("RightsKeywords[Right]"),0),3)&amp;"*",INDIRECT("Catalog[Module]"),"none",INDIRECT("Catalog[Catalog]"),"&lt;&gt;Context",INDIRECT("Catalog[Impacted Rights-holders]"),"*"&amp;INDEX(rightsholderkey[],MATCH(D$1,INDIRECT("rightsholderkey[Rights-Holders]"),0),2)&amp;"*"),"-")</f>
        <v>-</v>
      </c>
      <c r="E28" s="70" t="str">
        <f ca="1">IFERROR(AVERAGEIFS(INDIRECT("Catalog[Score]"),INDIRECT("Catalog[Impacted Rights]"),"*"&amp;INDEX(INDIRECT("RightsKeywords"),MATCH($A28,INDIRECT("RightsKeywords[Right]"),0),3)&amp;"*",INDIRECT("Catalog[Module]"),"none",INDIRECT("Catalog[Catalog]"),"&lt;&gt;Context",INDIRECT("Catalog[Impacted Rights-holders]"),"*"&amp;INDEX(rightsholderkey[],MATCH(E$1,INDIRECT("rightsholderkey[Rights-Holders]"),0),2)&amp;"*"),"-")</f>
        <v>-</v>
      </c>
      <c r="F28" s="70" t="str">
        <f ca="1">IFERROR(AVERAGEIFS(INDIRECT("Catalog[Score]"),INDIRECT("Catalog[Impacted Rights]"),"*"&amp;INDEX(INDIRECT("RightsKeywords"),MATCH($A28,INDIRECT("RightsKeywords[Right]"),0),3)&amp;"*",INDIRECT("Catalog[Module]"),"none",INDIRECT("Catalog[Catalog]"),"&lt;&gt;Context",INDIRECT("Catalog[Impacted Rights-holders]"),"*"&amp;INDEX(rightsholderkey[],MATCH(F$1,INDIRECT("rightsholderkey[Rights-Holders]"),0),2)&amp;"*"),"-")</f>
        <v>-</v>
      </c>
      <c r="G28" s="70" t="str">
        <f ca="1">IFERROR(AVERAGEIFS(INDIRECT("Catalog[Score]"),INDIRECT("Catalog[Impacted Rights]"),"*"&amp;INDEX(INDIRECT("RightsKeywords"),MATCH($A28,INDIRECT("RightsKeywords[Right]"),0),3)&amp;"*",INDIRECT("Catalog[Module]"),"none",INDIRECT("Catalog[Catalog]"),"&lt;&gt;Context",INDIRECT("Catalog[Impacted Rights-holders]"),"*"&amp;INDEX(rightsholderkey[],MATCH(G$1,INDIRECT("rightsholderkey[Rights-Holders]"),0),2)&amp;"*"),"-")</f>
        <v>-</v>
      </c>
      <c r="H28" s="70" t="str">
        <f ca="1">IFERROR(AVERAGEIFS(INDIRECT("Catalog[Score]"),INDIRECT("Catalog[Impacted Rights]"),"*"&amp;INDEX(INDIRECT("RightsKeywords"),MATCH($A28,INDIRECT("RightsKeywords[Right]"),0),3)&amp;"*",INDIRECT("Catalog[Module]"),"none",INDIRECT("Catalog[Catalog]"),"&lt;&gt;Context",INDIRECT("Catalog[Impacted Rights-holders]"),"*"&amp;INDEX(rightsholderkey[],MATCH(H$1,INDIRECT("rightsholderkey[Rights-Holders]"),0),2)&amp;"*"),"-")</f>
        <v>-</v>
      </c>
      <c r="I28" s="70" t="str">
        <f ca="1">IFERROR(AVERAGEIFS(INDIRECT("Catalog[Score]"),INDIRECT("Catalog[Impacted Rights]"),"*"&amp;INDEX(INDIRECT("RightsKeywords"),MATCH($A28,INDIRECT("RightsKeywords[Right]"),0),3)&amp;"*",INDIRECT("Catalog[Module]"),"none",INDIRECT("Catalog[Catalog]"),"&lt;&gt;Context",INDIRECT("Catalog[Impacted Rights-holders]"),"*"&amp;INDEX(rightsholderkey[],MATCH(I$1,INDIRECT("rightsholderkey[Rights-Holders]"),0),2)&amp;"*"),"-")</f>
        <v>-</v>
      </c>
      <c r="J28" s="70" t="str">
        <f ca="1">IFERROR(AVERAGEIFS(INDIRECT("Catalog[Score]"),INDIRECT("Catalog[Impacted Rights]"),"*"&amp;INDEX(INDIRECT("RightsKeywords"),MATCH($A28,INDIRECT("RightsKeywords[Right]"),0),3)&amp;"*",INDIRECT("Catalog[Module]"),"none",INDIRECT("Catalog[Catalog]"),"&lt;&gt;Context",INDIRECT("Catalog[Impacted Rights-holders]"),"*"&amp;INDEX(rightsholderkey[],MATCH(J$1,INDIRECT("rightsholderkey[Rights-Holders]"),0),2)&amp;"*"),"-")</f>
        <v>-</v>
      </c>
      <c r="K28" s="70" t="str">
        <f ca="1">IFERROR(AVERAGEIFS(INDIRECT("Catalog[Score]"),INDIRECT("Catalog[Impacted Rights]"),"*"&amp;INDEX(INDIRECT("RightsKeywords"),MATCH($A28,INDIRECT("RightsKeywords[Right]"),0),3)&amp;"*",INDIRECT("Catalog[Module]"),"none",INDIRECT("Catalog[Catalog]"),"&lt;&gt;Context",INDIRECT("Catalog[Impacted Rights-holders]"),"*"&amp;INDEX(rightsholderkey[],MATCH(K$1,INDIRECT("rightsholderkey[Rights-Holders]"),0),2)&amp;"*"),"-")</f>
        <v>-</v>
      </c>
      <c r="L28" s="70" t="str">
        <f ca="1">IFERROR(AVERAGEIFS(INDIRECT("Catalog[Score]"),INDIRECT("Catalog[Impacted Rights]"),"*"&amp;INDEX(INDIRECT("RightsKeywords"),MATCH($A28,INDIRECT("RightsKeywords[Right]"),0),3)&amp;"*",INDIRECT("Catalog[Module]"),"none",INDIRECT("Catalog[Catalog]"),"&lt;&gt;Context",INDIRECT("Catalog[Impacted Rights-holders]"),"*"&amp;INDEX(rightsholderkey[],MATCH(L$1,INDIRECT("rightsholderkey[Rights-Holders]"),0),2)&amp;"*"),"-")</f>
        <v>-</v>
      </c>
      <c r="M28" s="70" t="str">
        <f ca="1">IFERROR(AVERAGEIFS(INDIRECT("Catalog[Score]"),INDIRECT("Catalog[Impacted Rights]"),"*"&amp;INDEX(INDIRECT("RightsKeywords"),MATCH($A28,INDIRECT("RightsKeywords[Right]"),0),3)&amp;"*",INDIRECT("Catalog[Module]"),"none",INDIRECT("Catalog[Catalog]"),"&lt;&gt;Context",INDIRECT("Catalog[Impacted Rights-holders]"),"*"&amp;INDEX(rightsholderkey[],MATCH(M$1,INDIRECT("rightsholderkey[Rights-Holders]"),0),2)&amp;"*"),"-")</f>
        <v>-</v>
      </c>
      <c r="N28" s="70" t="str">
        <f ca="1">IFERROR(AVERAGEIFS(INDIRECT("Catalog[Score]"),INDIRECT("Catalog[Impacted Rights]"),"*"&amp;INDEX(INDIRECT("RightsKeywords"),MATCH($A28,INDIRECT("RightsKeywords[Right]"),0),3)&amp;"*",INDIRECT("Catalog[Module]"),"none",INDIRECT("Catalog[Catalog]"),"&lt;&gt;Context",INDIRECT("Catalog[Impacted Rights-holders]"),"*"&amp;INDEX(rightsholderkey[],MATCH(N$1,INDIRECT("rightsholderkey[Rights-Holders]"),0),2)&amp;"*"),"-")</f>
        <v>-</v>
      </c>
      <c r="O28" s="70" t="str">
        <f ca="1">IFERROR(AVERAGEIFS(INDIRECT("Catalog[Score]"),INDIRECT("Catalog[Impacted Rights]"),"*"&amp;INDEX(INDIRECT("RightsKeywords"),MATCH($A28,INDIRECT("RightsKeywords[Right]"),0),3)&amp;"*",INDIRECT("Catalog[Module]"),"none",INDIRECT("Catalog[Catalog]"),"&lt;&gt;Context",INDIRECT("Catalog[Impacted Rights-holders]"),"*"&amp;INDEX(rightsholderkey[],MATCH(O$1,INDIRECT("rightsholderkey[Rights-Holders]"),0),2)&amp;"*"),"-")</f>
        <v>-</v>
      </c>
      <c r="P28" s="70" t="str">
        <f ca="1">IFERROR(AVERAGEIFS(INDIRECT("Catalog[Score]"),INDIRECT("Catalog[Impacted Rights]"),"*"&amp;INDEX(INDIRECT("RightsKeywords"),MATCH($A28,INDIRECT("RightsKeywords[Right]"),0),3)&amp;"*",INDIRECT("Catalog[Module]"),"none",INDIRECT("Catalog[Catalog]"),"&lt;&gt;Context",INDIRECT("Catalog[Impacted Rights-holders]"),"*"&amp;INDEX(rightsholderkey[],MATCH(P$1,INDIRECT("rightsholderkey[Rights-Holders]"),0),2)&amp;"*"),"-")</f>
        <v>-</v>
      </c>
      <c r="Q28" s="70" t="str">
        <f ca="1">IFERROR(AVERAGEIFS(INDIRECT("Catalog[Score]"),INDIRECT("Catalog[Impacted Rights]"),"*"&amp;INDEX(INDIRECT("RightsKeywords"),MATCH($A28,INDIRECT("RightsKeywords[Right]"),0),3)&amp;"*",INDIRECT("Catalog[Module]"),"none",INDIRECT("Catalog[Catalog]"),"&lt;&gt;Context",INDIRECT("Catalog[Impacted Rights-holders]"),"*"&amp;INDEX(rightsholderkey[],MATCH(Q$1,INDIRECT("rightsholderkey[Rights-Holders]"),0),2)&amp;"*"),"-")</f>
        <v>-</v>
      </c>
      <c r="R28" s="70" t="str">
        <f ca="1">IFERROR(AVERAGEIFS(INDIRECT("Catalog[Score]"),INDIRECT("Catalog[Impacted Rights]"),"*"&amp;INDEX(INDIRECT("RightsKeywords"),MATCH($A28,INDIRECT("RightsKeywords[Right]"),0),3)&amp;"*",INDIRECT("Catalog[Module]"),"none",INDIRECT("Catalog[Catalog]"),"&lt;&gt;Context",INDIRECT("Catalog[Impacted Rights-holders]"),"*"&amp;INDEX(rightsholderkey[],MATCH(R$1,INDIRECT("rightsholderkey[Rights-Holders]"),0),2)&amp;"*"),"-")</f>
        <v>-</v>
      </c>
      <c r="S28" s="70" t="str">
        <f ca="1">IFERROR(AVERAGEIFS(INDIRECT("Catalog[Score]"),INDIRECT("Catalog[Impacted Rights]"),"*"&amp;INDEX(INDIRECT("RightsKeywords"),MATCH($A28,INDIRECT("RightsKeywords[Right]"),0),3)&amp;"*",INDIRECT("Catalog[Module]"),"none",INDIRECT("Catalog[Catalog]"),"&lt;&gt;Context",INDIRECT("Catalog[Impacted Rights-holders]"),"*"&amp;INDEX(rightsholderkey[],MATCH(S$1,INDIRECT("rightsholderkey[Rights-Holders]"),0),2)&amp;"*"),"-")</f>
        <v>-</v>
      </c>
      <c r="T28" s="70" t="str">
        <f ca="1">IFERROR(AVERAGEIFS(INDIRECT("Catalog[Score]"),INDIRECT("Catalog[Impacted Rights]"),"*"&amp;INDEX(INDIRECT("RightsKeywords"),MATCH($A28,INDIRECT("RightsKeywords[Right]"),0),3)&amp;"*",INDIRECT("Catalog[Module]"),"none",INDIRECT("Catalog[Catalog]"),"&lt;&gt;Context",INDIRECT("Catalog[Impacted Rights-holders]"),"*"&amp;INDEX(rightsholderkey[],MATCH(T$1,INDIRECT("rightsholderkey[Rights-Holders]"),0),2)&amp;"*"),"-")</f>
        <v>-</v>
      </c>
      <c r="U28" s="70" t="str">
        <f ca="1">IFERROR(AVERAGEIFS(INDIRECT("Catalog[Score]"),INDIRECT("Catalog[Impacted Rights]"),"*"&amp;INDEX(INDIRECT("RightsKeywords"),MATCH($A28,INDIRECT("RightsKeywords[Right]"),0),3)&amp;"*",INDIRECT("Catalog[Module]"),"none",INDIRECT("Catalog[Catalog]"),"&lt;&gt;Context",INDIRECT("Catalog[Impacted Rights-holders]"),"*"&amp;INDEX(rightsholderkey[],MATCH(U$1,INDIRECT("rightsholderkey[Rights-Holders]"),0),2)&amp;"*"),"-")</f>
        <v>-</v>
      </c>
      <c r="V28" s="70" t="str">
        <f ca="1">IFERROR(AVERAGEIFS(INDIRECT("Catalog[Score]"),INDIRECT("Catalog[Impacted Rights]"),"*"&amp;INDEX(INDIRECT("RightsKeywords"),MATCH($A28,INDIRECT("RightsKeywords[Right]"),0),3)&amp;"*",INDIRECT("Catalog[Module]"),"none",INDIRECT("Catalog[Catalog]"),"&lt;&gt;Context",INDIRECT("Catalog[Impacted Rights-holders]"),"*"&amp;INDEX(rightsholderkey[],MATCH(V$1,INDIRECT("rightsholderkey[Rights-Holders]"),0),2)&amp;"*"),"-")</f>
        <v>-</v>
      </c>
      <c r="W28" s="70" t="str">
        <f ca="1">IFERROR(AVERAGEIFS(INDIRECT("Catalog[Score]"),INDIRECT("Catalog[Impacted Rights]"),"*"&amp;INDEX(INDIRECT("RightsKeywords"),MATCH($A28,INDIRECT("RightsKeywords[Right]"),0),3)&amp;"*",INDIRECT("Catalog[Module]"),"none",INDIRECT("Catalog[Catalog]"),"&lt;&gt;Context",INDIRECT("Catalog[Impacted Rights-holders]"),"*"&amp;INDEX(rightsholderkey[],MATCH(W$1,INDIRECT("rightsholderkey[Rights-Holders]"),0),2)&amp;"*"),"-")</f>
        <v>-</v>
      </c>
      <c r="X28" s="70" t="str">
        <f ca="1">IFERROR(AVERAGEIFS(INDIRECT("Catalog[Score]"),INDIRECT("Catalog[Impacted Rights]"),"*"&amp;INDEX(INDIRECT("RightsKeywords"),MATCH($A28,INDIRECT("RightsKeywords[Right]"),0),3)&amp;"*",INDIRECT("Catalog[Module]"),"none",INDIRECT("Catalog[Catalog]"),"&lt;&gt;Context",INDIRECT("Catalog[Impacted Rights-holders]"),"*"&amp;INDEX(rightsholderkey[],MATCH(X$1,INDIRECT("rightsholderkey[Rights-Holders]"),0),2)&amp;"*"),"-")</f>
        <v>-</v>
      </c>
      <c r="Y28" s="70" t="str">
        <f ca="1">IFERROR(AVERAGEIFS(INDIRECT("Catalog[Score]"),INDIRECT("Catalog[Impacted Rights]"),"*"&amp;INDEX(INDIRECT("RightsKeywords"),MATCH($A28,INDIRECT("RightsKeywords[Right]"),0),3)&amp;"*",INDIRECT("Catalog[Module]"),"none",INDIRECT("Catalog[Catalog]"),"&lt;&gt;Context",INDIRECT("Catalog[Impacted Rights-holders]"),"*"&amp;INDEX(rightsholderkey[],MATCH(Y$1,INDIRECT("rightsholderkey[Rights-Holders]"),0),2)&amp;"*"),"-")</f>
        <v>-</v>
      </c>
      <c r="Z28" s="70" t="str">
        <f ca="1">IFERROR(AVERAGEIFS(INDIRECT("Catalog[Score]"),INDIRECT("Catalog[Impacted Rights]"),"*"&amp;INDEX(INDIRECT("RightsKeywords"),MATCH($A28,INDIRECT("RightsKeywords[Right]"),0),3)&amp;"*",INDIRECT("Catalog[Module]"),"none",INDIRECT("Catalog[Catalog]"),"&lt;&gt;Context",INDIRECT("Catalog[Impacted Rights-holders]"),"*"&amp;INDEX(rightsholderkey[],MATCH(Z$1,INDIRECT("rightsholderkey[Rights-Holders]"),0),2)&amp;"*"),"-")</f>
        <v>-</v>
      </c>
      <c r="AA28" s="70" t="str">
        <f ca="1">IFERROR(AVERAGEIFS(INDIRECT("Catalog[Score]"),INDIRECT("Catalog[Impacted Rights]"),"*"&amp;INDEX(INDIRECT("RightsKeywords"),MATCH($A28,INDIRECT("RightsKeywords[Right]"),0),3)&amp;"*",INDIRECT("Catalog[Module]"),"none",INDIRECT("Catalog[Catalog]"),"&lt;&gt;Context",INDIRECT("Catalog[Impacted Rights-holders]"),"*"&amp;INDEX(rightsholderkey[],MATCH(AA$1,INDIRECT("rightsholderkey[Rights-Holders]"),0),2)&amp;"*"),"-")</f>
        <v>-</v>
      </c>
      <c r="AB28" s="70" t="str">
        <f ca="1">IFERROR(AVERAGEIFS(INDIRECT("Catalog[Score]"),INDIRECT("Catalog[Impacted Rights]"),"*"&amp;INDEX(INDIRECT("RightsKeywords"),MATCH($A28,INDIRECT("RightsKeywords[Right]"),0),3)&amp;"*",INDIRECT("Catalog[Module]"),"none",INDIRECT("Catalog[Catalog]"),"&lt;&gt;Context",INDIRECT("Catalog[Impacted Rights-holders]"),"*"&amp;INDEX(rightsholderkey[],MATCH(AB$1,INDIRECT("rightsholderkey[Rights-Holders]"),0),2)&amp;"*"),"-")</f>
        <v>-</v>
      </c>
      <c r="AC28" s="70" t="str">
        <f ca="1">IFERROR(AVERAGEIFS(INDIRECT("Catalog[Score]"),INDIRECT("Catalog[Impacted Rights]"),"*"&amp;INDEX(INDIRECT("RightsKeywords"),MATCH($A28,INDIRECT("RightsKeywords[Right]"),0),3)&amp;"*",INDIRECT("Catalog[Module]"),"none",INDIRECT("Catalog[Catalog]"),"&lt;&gt;Context",INDIRECT("Catalog[Impacted Rights-holders]"),"*"&amp;INDEX(rightsholderkey[],MATCH(AC$1,INDIRECT("rightsholderkey[Rights-Holders]"),0),2)&amp;"*"),"-")</f>
        <v>-</v>
      </c>
      <c r="AD28" s="70" t="str">
        <f ca="1">IFERROR(AVERAGEIFS(INDIRECT("Catalog[Score]"),INDIRECT("Catalog[Impacted Rights]"),"*"&amp;INDEX(INDIRECT("RightsKeywords"),MATCH($A28,INDIRECT("RightsKeywords[Right]"),0),3)&amp;"*",INDIRECT("Catalog[Module]"),"none",INDIRECT("Catalog[Catalog]"),"&lt;&gt;Context",INDIRECT("Catalog[Impacted Rights-holders]"),"*"&amp;INDEX(rightsholderkey[],MATCH(AD$1,INDIRECT("rightsholderkey[Rights-Holders]"),0),2)&amp;"*"),"-")</f>
        <v>-</v>
      </c>
      <c r="AE28" s="70" t="str">
        <f ca="1">IFERROR(AVERAGEIFS(INDIRECT("Catalog[Score]"),INDIRECT("Catalog[Impacted Rights]"),"*"&amp;INDEX(INDIRECT("RightsKeywords"),MATCH($A28,INDIRECT("RightsKeywords[Right]"),0),3)&amp;"*",INDIRECT("Catalog[Module]"),"none",INDIRECT("Catalog[Catalog]"),"&lt;&gt;Context",INDIRECT("Catalog[Impacted Rights-holders]"),"*"&amp;INDEX(rightsholderkey[],MATCH(AE$1,INDIRECT("rightsholderkey[Rights-Holders]"),0),2)&amp;"*"),"-")</f>
        <v>-</v>
      </c>
      <c r="AF28" s="70" t="str">
        <f ca="1">IFERROR(AVERAGEIFS(INDIRECT("Catalog[Score]"),INDIRECT("Catalog[Impacted Rights]"),"*"&amp;INDEX(INDIRECT("RightsKeywords"),MATCH($A28,INDIRECT("RightsKeywords[Right]"),0),3)&amp;"*",INDIRECT("Catalog[Module]"),"none",INDIRECT("Catalog[Catalog]"),"&lt;&gt;Context",INDIRECT("Catalog[Impacted Rights-holders]"),"*"&amp;INDEX(rightsholderkey[],MATCH(AF$1,INDIRECT("rightsholderkey[Rights-Holders]"),0),2)&amp;"*"),"-")</f>
        <v>-</v>
      </c>
      <c r="AG28" s="70" t="str">
        <f ca="1">IFERROR(AVERAGEIFS(INDIRECT("Catalog[Score]"),INDIRECT("Catalog[Impacted Rights]"),"*"&amp;INDEX(INDIRECT("RightsKeywords"),MATCH($A28,INDIRECT("RightsKeywords[Right]"),0),3)&amp;"*",INDIRECT("Catalog[Module]"),"none",INDIRECT("Catalog[Catalog]"),"&lt;&gt;Context",INDIRECT("Catalog[Impacted Rights-holders]"),"*"&amp;INDEX(rightsholderkey[],MATCH(AG$1,INDIRECT("rightsholderkey[Rights-Holders]"),0),2)&amp;"*"),"-")</f>
        <v>-</v>
      </c>
      <c r="AH28" s="70" t="str">
        <f ca="1">IFERROR(AVERAGEIFS(INDIRECT("Catalog[Score]"),INDIRECT("Catalog[Impacted Rights]"),"*"&amp;INDEX(INDIRECT("RightsKeywords"),MATCH($A28,INDIRECT("RightsKeywords[Right]"),0),3)&amp;"*",INDIRECT("Catalog[Module]"),"none",INDIRECT("Catalog[Catalog]"),"&lt;&gt;Context",INDIRECT("Catalog[Impacted Rights-holders]"),"*"&amp;INDEX(rightsholderkey[],MATCH(AH$1,INDIRECT("rightsholderkey[Rights-Holders]"),0),2)&amp;"*"),"-")</f>
        <v>-</v>
      </c>
      <c r="AI28" s="27"/>
    </row>
    <row r="29" spans="1:35" x14ac:dyDescent="0.35">
      <c r="A29" s="63" t="s">
        <v>286</v>
      </c>
      <c r="B29" s="70" t="str">
        <f ca="1">IFERROR(AVERAGEIFS(INDIRECT("Catalog[Score]"),INDIRECT("Catalog[Impacted Rights]"),"*"&amp;INDEX(INDIRECT("RightsKeywords"),MATCH($A29,INDIRECT("RightsKeywords[Right]"),0),3)&amp;"*",INDIRECT("Catalog[Module]"),"none",INDIRECT("Catalog[Catalog]"),"&lt;&gt;Context",INDIRECT("Catalog[Impacted Rights-holders]"),"*"&amp;INDEX(rightsholderkey[],MATCH(B$1,INDIRECT("rightsholderkey[Rights-Holders]"),0),2)&amp;"*"),"-")</f>
        <v>-</v>
      </c>
      <c r="C29" s="70" t="str">
        <f ca="1">IFERROR(AVERAGEIFS(INDIRECT("Catalog[Score]"),INDIRECT("Catalog[Impacted Rights]"),"*"&amp;INDEX(INDIRECT("RightsKeywords"),MATCH($A29,INDIRECT("RightsKeywords[Right]"),0),3)&amp;"*",INDIRECT("Catalog[Module]"),"none",INDIRECT("Catalog[Catalog]"),"&lt;&gt;Context",INDIRECT("Catalog[Impacted Rights-holders]"),"*"&amp;INDEX(rightsholderkey[],MATCH(C$1,INDIRECT("rightsholderkey[Rights-Holders]"),0),2)&amp;"*"),"-")</f>
        <v>-</v>
      </c>
      <c r="D29" s="70" t="str">
        <f ca="1">IFERROR(AVERAGEIFS(INDIRECT("Catalog[Score]"),INDIRECT("Catalog[Impacted Rights]"),"*"&amp;INDEX(INDIRECT("RightsKeywords"),MATCH($A29,INDIRECT("RightsKeywords[Right]"),0),3)&amp;"*",INDIRECT("Catalog[Module]"),"none",INDIRECT("Catalog[Catalog]"),"&lt;&gt;Context",INDIRECT("Catalog[Impacted Rights-holders]"),"*"&amp;INDEX(rightsholderkey[],MATCH(D$1,INDIRECT("rightsholderkey[Rights-Holders]"),0),2)&amp;"*"),"-")</f>
        <v>-</v>
      </c>
      <c r="E29" s="70" t="str">
        <f ca="1">IFERROR(AVERAGEIFS(INDIRECT("Catalog[Score]"),INDIRECT("Catalog[Impacted Rights]"),"*"&amp;INDEX(INDIRECT("RightsKeywords"),MATCH($A29,INDIRECT("RightsKeywords[Right]"),0),3)&amp;"*",INDIRECT("Catalog[Module]"),"none",INDIRECT("Catalog[Catalog]"),"&lt;&gt;Context",INDIRECT("Catalog[Impacted Rights-holders]"),"*"&amp;INDEX(rightsholderkey[],MATCH(E$1,INDIRECT("rightsholderkey[Rights-Holders]"),0),2)&amp;"*"),"-")</f>
        <v>-</v>
      </c>
      <c r="F29" s="70" t="str">
        <f ca="1">IFERROR(AVERAGEIFS(INDIRECT("Catalog[Score]"),INDIRECT("Catalog[Impacted Rights]"),"*"&amp;INDEX(INDIRECT("RightsKeywords"),MATCH($A29,INDIRECT("RightsKeywords[Right]"),0),3)&amp;"*",INDIRECT("Catalog[Module]"),"none",INDIRECT("Catalog[Catalog]"),"&lt;&gt;Context",INDIRECT("Catalog[Impacted Rights-holders]"),"*"&amp;INDEX(rightsholderkey[],MATCH(F$1,INDIRECT("rightsholderkey[Rights-Holders]"),0),2)&amp;"*"),"-")</f>
        <v>-</v>
      </c>
      <c r="G29" s="70" t="str">
        <f ca="1">IFERROR(AVERAGEIFS(INDIRECT("Catalog[Score]"),INDIRECT("Catalog[Impacted Rights]"),"*"&amp;INDEX(INDIRECT("RightsKeywords"),MATCH($A29,INDIRECT("RightsKeywords[Right]"),0),3)&amp;"*",INDIRECT("Catalog[Module]"),"none",INDIRECT("Catalog[Catalog]"),"&lt;&gt;Context",INDIRECT("Catalog[Impacted Rights-holders]"),"*"&amp;INDEX(rightsholderkey[],MATCH(G$1,INDIRECT("rightsholderkey[Rights-Holders]"),0),2)&amp;"*"),"-")</f>
        <v>-</v>
      </c>
      <c r="H29" s="70" t="str">
        <f ca="1">IFERROR(AVERAGEIFS(INDIRECT("Catalog[Score]"),INDIRECT("Catalog[Impacted Rights]"),"*"&amp;INDEX(INDIRECT("RightsKeywords"),MATCH($A29,INDIRECT("RightsKeywords[Right]"),0),3)&amp;"*",INDIRECT("Catalog[Module]"),"none",INDIRECT("Catalog[Catalog]"),"&lt;&gt;Context",INDIRECT("Catalog[Impacted Rights-holders]"),"*"&amp;INDEX(rightsholderkey[],MATCH(H$1,INDIRECT("rightsholderkey[Rights-Holders]"),0),2)&amp;"*"),"-")</f>
        <v>-</v>
      </c>
      <c r="I29" s="70" t="str">
        <f ca="1">IFERROR(AVERAGEIFS(INDIRECT("Catalog[Score]"),INDIRECT("Catalog[Impacted Rights]"),"*"&amp;INDEX(INDIRECT("RightsKeywords"),MATCH($A29,INDIRECT("RightsKeywords[Right]"),0),3)&amp;"*",INDIRECT("Catalog[Module]"),"none",INDIRECT("Catalog[Catalog]"),"&lt;&gt;Context",INDIRECT("Catalog[Impacted Rights-holders]"),"*"&amp;INDEX(rightsholderkey[],MATCH(I$1,INDIRECT("rightsholderkey[Rights-Holders]"),0),2)&amp;"*"),"-")</f>
        <v>-</v>
      </c>
      <c r="J29" s="70" t="str">
        <f ca="1">IFERROR(AVERAGEIFS(INDIRECT("Catalog[Score]"),INDIRECT("Catalog[Impacted Rights]"),"*"&amp;INDEX(INDIRECT("RightsKeywords"),MATCH($A29,INDIRECT("RightsKeywords[Right]"),0),3)&amp;"*",INDIRECT("Catalog[Module]"),"none",INDIRECT("Catalog[Catalog]"),"&lt;&gt;Context",INDIRECT("Catalog[Impacted Rights-holders]"),"*"&amp;INDEX(rightsholderkey[],MATCH(J$1,INDIRECT("rightsholderkey[Rights-Holders]"),0),2)&amp;"*"),"-")</f>
        <v>-</v>
      </c>
      <c r="K29" s="70" t="str">
        <f ca="1">IFERROR(AVERAGEIFS(INDIRECT("Catalog[Score]"),INDIRECT("Catalog[Impacted Rights]"),"*"&amp;INDEX(INDIRECT("RightsKeywords"),MATCH($A29,INDIRECT("RightsKeywords[Right]"),0),3)&amp;"*",INDIRECT("Catalog[Module]"),"none",INDIRECT("Catalog[Catalog]"),"&lt;&gt;Context",INDIRECT("Catalog[Impacted Rights-holders]"),"*"&amp;INDEX(rightsholderkey[],MATCH(K$1,INDIRECT("rightsholderkey[Rights-Holders]"),0),2)&amp;"*"),"-")</f>
        <v>-</v>
      </c>
      <c r="L29" s="70" t="str">
        <f ca="1">IFERROR(AVERAGEIFS(INDIRECT("Catalog[Score]"),INDIRECT("Catalog[Impacted Rights]"),"*"&amp;INDEX(INDIRECT("RightsKeywords"),MATCH($A29,INDIRECT("RightsKeywords[Right]"),0),3)&amp;"*",INDIRECT("Catalog[Module]"),"none",INDIRECT("Catalog[Catalog]"),"&lt;&gt;Context",INDIRECT("Catalog[Impacted Rights-holders]"),"*"&amp;INDEX(rightsholderkey[],MATCH(L$1,INDIRECT("rightsholderkey[Rights-Holders]"),0),2)&amp;"*"),"-")</f>
        <v>-</v>
      </c>
      <c r="M29" s="70" t="str">
        <f ca="1">IFERROR(AVERAGEIFS(INDIRECT("Catalog[Score]"),INDIRECT("Catalog[Impacted Rights]"),"*"&amp;INDEX(INDIRECT("RightsKeywords"),MATCH($A29,INDIRECT("RightsKeywords[Right]"),0),3)&amp;"*",INDIRECT("Catalog[Module]"),"none",INDIRECT("Catalog[Catalog]"),"&lt;&gt;Context",INDIRECT("Catalog[Impacted Rights-holders]"),"*"&amp;INDEX(rightsholderkey[],MATCH(M$1,INDIRECT("rightsholderkey[Rights-Holders]"),0),2)&amp;"*"),"-")</f>
        <v>-</v>
      </c>
      <c r="N29" s="70" t="str">
        <f ca="1">IFERROR(AVERAGEIFS(INDIRECT("Catalog[Score]"),INDIRECT("Catalog[Impacted Rights]"),"*"&amp;INDEX(INDIRECT("RightsKeywords"),MATCH($A29,INDIRECT("RightsKeywords[Right]"),0),3)&amp;"*",INDIRECT("Catalog[Module]"),"none",INDIRECT("Catalog[Catalog]"),"&lt;&gt;Context",INDIRECT("Catalog[Impacted Rights-holders]"),"*"&amp;INDEX(rightsholderkey[],MATCH(N$1,INDIRECT("rightsholderkey[Rights-Holders]"),0),2)&amp;"*"),"-")</f>
        <v>-</v>
      </c>
      <c r="O29" s="70" t="str">
        <f ca="1">IFERROR(AVERAGEIFS(INDIRECT("Catalog[Score]"),INDIRECT("Catalog[Impacted Rights]"),"*"&amp;INDEX(INDIRECT("RightsKeywords"),MATCH($A29,INDIRECT("RightsKeywords[Right]"),0),3)&amp;"*",INDIRECT("Catalog[Module]"),"none",INDIRECT("Catalog[Catalog]"),"&lt;&gt;Context",INDIRECT("Catalog[Impacted Rights-holders]"),"*"&amp;INDEX(rightsholderkey[],MATCH(O$1,INDIRECT("rightsholderkey[Rights-Holders]"),0),2)&amp;"*"),"-")</f>
        <v>-</v>
      </c>
      <c r="P29" s="70" t="str">
        <f ca="1">IFERROR(AVERAGEIFS(INDIRECT("Catalog[Score]"),INDIRECT("Catalog[Impacted Rights]"),"*"&amp;INDEX(INDIRECT("RightsKeywords"),MATCH($A29,INDIRECT("RightsKeywords[Right]"),0),3)&amp;"*",INDIRECT("Catalog[Module]"),"none",INDIRECT("Catalog[Catalog]"),"&lt;&gt;Context",INDIRECT("Catalog[Impacted Rights-holders]"),"*"&amp;INDEX(rightsholderkey[],MATCH(P$1,INDIRECT("rightsholderkey[Rights-Holders]"),0),2)&amp;"*"),"-")</f>
        <v>-</v>
      </c>
      <c r="Q29" s="70" t="str">
        <f ca="1">IFERROR(AVERAGEIFS(INDIRECT("Catalog[Score]"),INDIRECT("Catalog[Impacted Rights]"),"*"&amp;INDEX(INDIRECT("RightsKeywords"),MATCH($A29,INDIRECT("RightsKeywords[Right]"),0),3)&amp;"*",INDIRECT("Catalog[Module]"),"none",INDIRECT("Catalog[Catalog]"),"&lt;&gt;Context",INDIRECT("Catalog[Impacted Rights-holders]"),"*"&amp;INDEX(rightsholderkey[],MATCH(Q$1,INDIRECT("rightsholderkey[Rights-Holders]"),0),2)&amp;"*"),"-")</f>
        <v>-</v>
      </c>
      <c r="R29" s="70" t="str">
        <f ca="1">IFERROR(AVERAGEIFS(INDIRECT("Catalog[Score]"),INDIRECT("Catalog[Impacted Rights]"),"*"&amp;INDEX(INDIRECT("RightsKeywords"),MATCH($A29,INDIRECT("RightsKeywords[Right]"),0),3)&amp;"*",INDIRECT("Catalog[Module]"),"none",INDIRECT("Catalog[Catalog]"),"&lt;&gt;Context",INDIRECT("Catalog[Impacted Rights-holders]"),"*"&amp;INDEX(rightsholderkey[],MATCH(R$1,INDIRECT("rightsholderkey[Rights-Holders]"),0),2)&amp;"*"),"-")</f>
        <v>-</v>
      </c>
      <c r="S29" s="70" t="str">
        <f ca="1">IFERROR(AVERAGEIFS(INDIRECT("Catalog[Score]"),INDIRECT("Catalog[Impacted Rights]"),"*"&amp;INDEX(INDIRECT("RightsKeywords"),MATCH($A29,INDIRECT("RightsKeywords[Right]"),0),3)&amp;"*",INDIRECT("Catalog[Module]"),"none",INDIRECT("Catalog[Catalog]"),"&lt;&gt;Context",INDIRECT("Catalog[Impacted Rights-holders]"),"*"&amp;INDEX(rightsholderkey[],MATCH(S$1,INDIRECT("rightsholderkey[Rights-Holders]"),0),2)&amp;"*"),"-")</f>
        <v>-</v>
      </c>
      <c r="T29" s="70" t="str">
        <f ca="1">IFERROR(AVERAGEIFS(INDIRECT("Catalog[Score]"),INDIRECT("Catalog[Impacted Rights]"),"*"&amp;INDEX(INDIRECT("RightsKeywords"),MATCH($A29,INDIRECT("RightsKeywords[Right]"),0),3)&amp;"*",INDIRECT("Catalog[Module]"),"none",INDIRECT("Catalog[Catalog]"),"&lt;&gt;Context",INDIRECT("Catalog[Impacted Rights-holders]"),"*"&amp;INDEX(rightsholderkey[],MATCH(T$1,INDIRECT("rightsholderkey[Rights-Holders]"),0),2)&amp;"*"),"-")</f>
        <v>-</v>
      </c>
      <c r="U29" s="70" t="str">
        <f ca="1">IFERROR(AVERAGEIFS(INDIRECT("Catalog[Score]"),INDIRECT("Catalog[Impacted Rights]"),"*"&amp;INDEX(INDIRECT("RightsKeywords"),MATCH($A29,INDIRECT("RightsKeywords[Right]"),0),3)&amp;"*",INDIRECT("Catalog[Module]"),"none",INDIRECT("Catalog[Catalog]"),"&lt;&gt;Context",INDIRECT("Catalog[Impacted Rights-holders]"),"*"&amp;INDEX(rightsholderkey[],MATCH(U$1,INDIRECT("rightsholderkey[Rights-Holders]"),0),2)&amp;"*"),"-")</f>
        <v>-</v>
      </c>
      <c r="V29" s="70" t="str">
        <f ca="1">IFERROR(AVERAGEIFS(INDIRECT("Catalog[Score]"),INDIRECT("Catalog[Impacted Rights]"),"*"&amp;INDEX(INDIRECT("RightsKeywords"),MATCH($A29,INDIRECT("RightsKeywords[Right]"),0),3)&amp;"*",INDIRECT("Catalog[Module]"),"none",INDIRECT("Catalog[Catalog]"),"&lt;&gt;Context",INDIRECT("Catalog[Impacted Rights-holders]"),"*"&amp;INDEX(rightsholderkey[],MATCH(V$1,INDIRECT("rightsholderkey[Rights-Holders]"),0),2)&amp;"*"),"-")</f>
        <v>-</v>
      </c>
      <c r="W29" s="70" t="str">
        <f ca="1">IFERROR(AVERAGEIFS(INDIRECT("Catalog[Score]"),INDIRECT("Catalog[Impacted Rights]"),"*"&amp;INDEX(INDIRECT("RightsKeywords"),MATCH($A29,INDIRECT("RightsKeywords[Right]"),0),3)&amp;"*",INDIRECT("Catalog[Module]"),"none",INDIRECT("Catalog[Catalog]"),"&lt;&gt;Context",INDIRECT("Catalog[Impacted Rights-holders]"),"*"&amp;INDEX(rightsholderkey[],MATCH(W$1,INDIRECT("rightsholderkey[Rights-Holders]"),0),2)&amp;"*"),"-")</f>
        <v>-</v>
      </c>
      <c r="X29" s="70" t="str">
        <f ca="1">IFERROR(AVERAGEIFS(INDIRECT("Catalog[Score]"),INDIRECT("Catalog[Impacted Rights]"),"*"&amp;INDEX(INDIRECT("RightsKeywords"),MATCH($A29,INDIRECT("RightsKeywords[Right]"),0),3)&amp;"*",INDIRECT("Catalog[Module]"),"none",INDIRECT("Catalog[Catalog]"),"&lt;&gt;Context",INDIRECT("Catalog[Impacted Rights-holders]"),"*"&amp;INDEX(rightsholderkey[],MATCH(X$1,INDIRECT("rightsholderkey[Rights-Holders]"),0),2)&amp;"*"),"-")</f>
        <v>-</v>
      </c>
      <c r="Y29" s="70" t="str">
        <f ca="1">IFERROR(AVERAGEIFS(INDIRECT("Catalog[Score]"),INDIRECT("Catalog[Impacted Rights]"),"*"&amp;INDEX(INDIRECT("RightsKeywords"),MATCH($A29,INDIRECT("RightsKeywords[Right]"),0),3)&amp;"*",INDIRECT("Catalog[Module]"),"none",INDIRECT("Catalog[Catalog]"),"&lt;&gt;Context",INDIRECT("Catalog[Impacted Rights-holders]"),"*"&amp;INDEX(rightsholderkey[],MATCH(Y$1,INDIRECT("rightsholderkey[Rights-Holders]"),0),2)&amp;"*"),"-")</f>
        <v>-</v>
      </c>
      <c r="Z29" s="70" t="str">
        <f ca="1">IFERROR(AVERAGEIFS(INDIRECT("Catalog[Score]"),INDIRECT("Catalog[Impacted Rights]"),"*"&amp;INDEX(INDIRECT("RightsKeywords"),MATCH($A29,INDIRECT("RightsKeywords[Right]"),0),3)&amp;"*",INDIRECT("Catalog[Module]"),"none",INDIRECT("Catalog[Catalog]"),"&lt;&gt;Context",INDIRECT("Catalog[Impacted Rights-holders]"),"*"&amp;INDEX(rightsholderkey[],MATCH(Z$1,INDIRECT("rightsholderkey[Rights-Holders]"),0),2)&amp;"*"),"-")</f>
        <v>-</v>
      </c>
      <c r="AA29" s="70" t="str">
        <f ca="1">IFERROR(AVERAGEIFS(INDIRECT("Catalog[Score]"),INDIRECT("Catalog[Impacted Rights]"),"*"&amp;INDEX(INDIRECT("RightsKeywords"),MATCH($A29,INDIRECT("RightsKeywords[Right]"),0),3)&amp;"*",INDIRECT("Catalog[Module]"),"none",INDIRECT("Catalog[Catalog]"),"&lt;&gt;Context",INDIRECT("Catalog[Impacted Rights-holders]"),"*"&amp;INDEX(rightsholderkey[],MATCH(AA$1,INDIRECT("rightsholderkey[Rights-Holders]"),0),2)&amp;"*"),"-")</f>
        <v>-</v>
      </c>
      <c r="AB29" s="70" t="str">
        <f ca="1">IFERROR(AVERAGEIFS(INDIRECT("Catalog[Score]"),INDIRECT("Catalog[Impacted Rights]"),"*"&amp;INDEX(INDIRECT("RightsKeywords"),MATCH($A29,INDIRECT("RightsKeywords[Right]"),0),3)&amp;"*",INDIRECT("Catalog[Module]"),"none",INDIRECT("Catalog[Catalog]"),"&lt;&gt;Context",INDIRECT("Catalog[Impacted Rights-holders]"),"*"&amp;INDEX(rightsholderkey[],MATCH(AB$1,INDIRECT("rightsholderkey[Rights-Holders]"),0),2)&amp;"*"),"-")</f>
        <v>-</v>
      </c>
      <c r="AC29" s="70" t="str">
        <f ca="1">IFERROR(AVERAGEIFS(INDIRECT("Catalog[Score]"),INDIRECT("Catalog[Impacted Rights]"),"*"&amp;INDEX(INDIRECT("RightsKeywords"),MATCH($A29,INDIRECT("RightsKeywords[Right]"),0),3)&amp;"*",INDIRECT("Catalog[Module]"),"none",INDIRECT("Catalog[Catalog]"),"&lt;&gt;Context",INDIRECT("Catalog[Impacted Rights-holders]"),"*"&amp;INDEX(rightsholderkey[],MATCH(AC$1,INDIRECT("rightsholderkey[Rights-Holders]"),0),2)&amp;"*"),"-")</f>
        <v>-</v>
      </c>
      <c r="AD29" s="70" t="str">
        <f ca="1">IFERROR(AVERAGEIFS(INDIRECT("Catalog[Score]"),INDIRECT("Catalog[Impacted Rights]"),"*"&amp;INDEX(INDIRECT("RightsKeywords"),MATCH($A29,INDIRECT("RightsKeywords[Right]"),0),3)&amp;"*",INDIRECT("Catalog[Module]"),"none",INDIRECT("Catalog[Catalog]"),"&lt;&gt;Context",INDIRECT("Catalog[Impacted Rights-holders]"),"*"&amp;INDEX(rightsholderkey[],MATCH(AD$1,INDIRECT("rightsholderkey[Rights-Holders]"),0),2)&amp;"*"),"-")</f>
        <v>-</v>
      </c>
      <c r="AE29" s="70" t="str">
        <f ca="1">IFERROR(AVERAGEIFS(INDIRECT("Catalog[Score]"),INDIRECT("Catalog[Impacted Rights]"),"*"&amp;INDEX(INDIRECT("RightsKeywords"),MATCH($A29,INDIRECT("RightsKeywords[Right]"),0),3)&amp;"*",INDIRECT("Catalog[Module]"),"none",INDIRECT("Catalog[Catalog]"),"&lt;&gt;Context",INDIRECT("Catalog[Impacted Rights-holders]"),"*"&amp;INDEX(rightsholderkey[],MATCH(AE$1,INDIRECT("rightsholderkey[Rights-Holders]"),0),2)&amp;"*"),"-")</f>
        <v>-</v>
      </c>
      <c r="AF29" s="70" t="str">
        <f ca="1">IFERROR(AVERAGEIFS(INDIRECT("Catalog[Score]"),INDIRECT("Catalog[Impacted Rights]"),"*"&amp;INDEX(INDIRECT("RightsKeywords"),MATCH($A29,INDIRECT("RightsKeywords[Right]"),0),3)&amp;"*",INDIRECT("Catalog[Module]"),"none",INDIRECT("Catalog[Catalog]"),"&lt;&gt;Context",INDIRECT("Catalog[Impacted Rights-holders]"),"*"&amp;INDEX(rightsholderkey[],MATCH(AF$1,INDIRECT("rightsholderkey[Rights-Holders]"),0),2)&amp;"*"),"-")</f>
        <v>-</v>
      </c>
      <c r="AG29" s="70" t="str">
        <f ca="1">IFERROR(AVERAGEIFS(INDIRECT("Catalog[Score]"),INDIRECT("Catalog[Impacted Rights]"),"*"&amp;INDEX(INDIRECT("RightsKeywords"),MATCH($A29,INDIRECT("RightsKeywords[Right]"),0),3)&amp;"*",INDIRECT("Catalog[Module]"),"none",INDIRECT("Catalog[Catalog]"),"&lt;&gt;Context",INDIRECT("Catalog[Impacted Rights-holders]"),"*"&amp;INDEX(rightsholderkey[],MATCH(AG$1,INDIRECT("rightsholderkey[Rights-Holders]"),0),2)&amp;"*"),"-")</f>
        <v>-</v>
      </c>
      <c r="AH29" s="70" t="str">
        <f ca="1">IFERROR(AVERAGEIFS(INDIRECT("Catalog[Score]"),INDIRECT("Catalog[Impacted Rights]"),"*"&amp;INDEX(INDIRECT("RightsKeywords"),MATCH($A29,INDIRECT("RightsKeywords[Right]"),0),3)&amp;"*",INDIRECT("Catalog[Module]"),"none",INDIRECT("Catalog[Catalog]"),"&lt;&gt;Context",INDIRECT("Catalog[Impacted Rights-holders]"),"*"&amp;INDEX(rightsholderkey[],MATCH(AH$1,INDIRECT("rightsholderkey[Rights-Holders]"),0),2)&amp;"*"),"-")</f>
        <v>-</v>
      </c>
      <c r="AI29" s="27"/>
    </row>
    <row r="30" spans="1:35" x14ac:dyDescent="0.35">
      <c r="A30" s="63" t="s">
        <v>287</v>
      </c>
      <c r="B30" s="70" t="str">
        <f ca="1">IFERROR(AVERAGEIFS(INDIRECT("Catalog[Score]"),INDIRECT("Catalog[Impacted Rights]"),"*"&amp;INDEX(INDIRECT("RightsKeywords"),MATCH($A30,INDIRECT("RightsKeywords[Right]"),0),3)&amp;"*",INDIRECT("Catalog[Module]"),"none",INDIRECT("Catalog[Catalog]"),"&lt;&gt;Context",INDIRECT("Catalog[Impacted Rights-holders]"),"*"&amp;INDEX(rightsholderkey[],MATCH(B$1,INDIRECT("rightsholderkey[Rights-Holders]"),0),2)&amp;"*"),"-")</f>
        <v>-</v>
      </c>
      <c r="C30" s="70" t="str">
        <f ca="1">IFERROR(AVERAGEIFS(INDIRECT("Catalog[Score]"),INDIRECT("Catalog[Impacted Rights]"),"*"&amp;INDEX(INDIRECT("RightsKeywords"),MATCH($A30,INDIRECT("RightsKeywords[Right]"),0),3)&amp;"*",INDIRECT("Catalog[Module]"),"none",INDIRECT("Catalog[Catalog]"),"&lt;&gt;Context",INDIRECT("Catalog[Impacted Rights-holders]"),"*"&amp;INDEX(rightsholderkey[],MATCH(C$1,INDIRECT("rightsholderkey[Rights-Holders]"),0),2)&amp;"*"),"-")</f>
        <v>-</v>
      </c>
      <c r="D30" s="70" t="str">
        <f ca="1">IFERROR(AVERAGEIFS(INDIRECT("Catalog[Score]"),INDIRECT("Catalog[Impacted Rights]"),"*"&amp;INDEX(INDIRECT("RightsKeywords"),MATCH($A30,INDIRECT("RightsKeywords[Right]"),0),3)&amp;"*",INDIRECT("Catalog[Module]"),"none",INDIRECT("Catalog[Catalog]"),"&lt;&gt;Context",INDIRECT("Catalog[Impacted Rights-holders]"),"*"&amp;INDEX(rightsholderkey[],MATCH(D$1,INDIRECT("rightsholderkey[Rights-Holders]"),0),2)&amp;"*"),"-")</f>
        <v>-</v>
      </c>
      <c r="E30" s="70" t="str">
        <f ca="1">IFERROR(AVERAGEIFS(INDIRECT("Catalog[Score]"),INDIRECT("Catalog[Impacted Rights]"),"*"&amp;INDEX(INDIRECT("RightsKeywords"),MATCH($A30,INDIRECT("RightsKeywords[Right]"),0),3)&amp;"*",INDIRECT("Catalog[Module]"),"none",INDIRECT("Catalog[Catalog]"),"&lt;&gt;Context",INDIRECT("Catalog[Impacted Rights-holders]"),"*"&amp;INDEX(rightsholderkey[],MATCH(E$1,INDIRECT("rightsholderkey[Rights-Holders]"),0),2)&amp;"*"),"-")</f>
        <v>-</v>
      </c>
      <c r="F30" s="70" t="str">
        <f ca="1">IFERROR(AVERAGEIFS(INDIRECT("Catalog[Score]"),INDIRECT("Catalog[Impacted Rights]"),"*"&amp;INDEX(INDIRECT("RightsKeywords"),MATCH($A30,INDIRECT("RightsKeywords[Right]"),0),3)&amp;"*",INDIRECT("Catalog[Module]"),"none",INDIRECT("Catalog[Catalog]"),"&lt;&gt;Context",INDIRECT("Catalog[Impacted Rights-holders]"),"*"&amp;INDEX(rightsholderkey[],MATCH(F$1,INDIRECT("rightsholderkey[Rights-Holders]"),0),2)&amp;"*"),"-")</f>
        <v>-</v>
      </c>
      <c r="G30" s="70" t="str">
        <f ca="1">IFERROR(AVERAGEIFS(INDIRECT("Catalog[Score]"),INDIRECT("Catalog[Impacted Rights]"),"*"&amp;INDEX(INDIRECT("RightsKeywords"),MATCH($A30,INDIRECT("RightsKeywords[Right]"),0),3)&amp;"*",INDIRECT("Catalog[Module]"),"none",INDIRECT("Catalog[Catalog]"),"&lt;&gt;Context",INDIRECT("Catalog[Impacted Rights-holders]"),"*"&amp;INDEX(rightsholderkey[],MATCH(G$1,INDIRECT("rightsholderkey[Rights-Holders]"),0),2)&amp;"*"),"-")</f>
        <v>-</v>
      </c>
      <c r="H30" s="70" t="str">
        <f ca="1">IFERROR(AVERAGEIFS(INDIRECT("Catalog[Score]"),INDIRECT("Catalog[Impacted Rights]"),"*"&amp;INDEX(INDIRECT("RightsKeywords"),MATCH($A30,INDIRECT("RightsKeywords[Right]"),0),3)&amp;"*",INDIRECT("Catalog[Module]"),"none",INDIRECT("Catalog[Catalog]"),"&lt;&gt;Context",INDIRECT("Catalog[Impacted Rights-holders]"),"*"&amp;INDEX(rightsholderkey[],MATCH(H$1,INDIRECT("rightsholderkey[Rights-Holders]"),0),2)&amp;"*"),"-")</f>
        <v>-</v>
      </c>
      <c r="I30" s="70" t="str">
        <f ca="1">IFERROR(AVERAGEIFS(INDIRECT("Catalog[Score]"),INDIRECT("Catalog[Impacted Rights]"),"*"&amp;INDEX(INDIRECT("RightsKeywords"),MATCH($A30,INDIRECT("RightsKeywords[Right]"),0),3)&amp;"*",INDIRECT("Catalog[Module]"),"none",INDIRECT("Catalog[Catalog]"),"&lt;&gt;Context",INDIRECT("Catalog[Impacted Rights-holders]"),"*"&amp;INDEX(rightsholderkey[],MATCH(I$1,INDIRECT("rightsholderkey[Rights-Holders]"),0),2)&amp;"*"),"-")</f>
        <v>-</v>
      </c>
      <c r="J30" s="70" t="str">
        <f ca="1">IFERROR(AVERAGEIFS(INDIRECT("Catalog[Score]"),INDIRECT("Catalog[Impacted Rights]"),"*"&amp;INDEX(INDIRECT("RightsKeywords"),MATCH($A30,INDIRECT("RightsKeywords[Right]"),0),3)&amp;"*",INDIRECT("Catalog[Module]"),"none",INDIRECT("Catalog[Catalog]"),"&lt;&gt;Context",INDIRECT("Catalog[Impacted Rights-holders]"),"*"&amp;INDEX(rightsholderkey[],MATCH(J$1,INDIRECT("rightsholderkey[Rights-Holders]"),0),2)&amp;"*"),"-")</f>
        <v>-</v>
      </c>
      <c r="K30" s="70" t="str">
        <f ca="1">IFERROR(AVERAGEIFS(INDIRECT("Catalog[Score]"),INDIRECT("Catalog[Impacted Rights]"),"*"&amp;INDEX(INDIRECT("RightsKeywords"),MATCH($A30,INDIRECT("RightsKeywords[Right]"),0),3)&amp;"*",INDIRECT("Catalog[Module]"),"none",INDIRECT("Catalog[Catalog]"),"&lt;&gt;Context",INDIRECT("Catalog[Impacted Rights-holders]"),"*"&amp;INDEX(rightsholderkey[],MATCH(K$1,INDIRECT("rightsholderkey[Rights-Holders]"),0),2)&amp;"*"),"-")</f>
        <v>-</v>
      </c>
      <c r="L30" s="70" t="str">
        <f ca="1">IFERROR(AVERAGEIFS(INDIRECT("Catalog[Score]"),INDIRECT("Catalog[Impacted Rights]"),"*"&amp;INDEX(INDIRECT("RightsKeywords"),MATCH($A30,INDIRECT("RightsKeywords[Right]"),0),3)&amp;"*",INDIRECT("Catalog[Module]"),"none",INDIRECT("Catalog[Catalog]"),"&lt;&gt;Context",INDIRECT("Catalog[Impacted Rights-holders]"),"*"&amp;INDEX(rightsholderkey[],MATCH(L$1,INDIRECT("rightsholderkey[Rights-Holders]"),0),2)&amp;"*"),"-")</f>
        <v>-</v>
      </c>
      <c r="M30" s="70" t="str">
        <f ca="1">IFERROR(AVERAGEIFS(INDIRECT("Catalog[Score]"),INDIRECT("Catalog[Impacted Rights]"),"*"&amp;INDEX(INDIRECT("RightsKeywords"),MATCH($A30,INDIRECT("RightsKeywords[Right]"),0),3)&amp;"*",INDIRECT("Catalog[Module]"),"none",INDIRECT("Catalog[Catalog]"),"&lt;&gt;Context",INDIRECT("Catalog[Impacted Rights-holders]"),"*"&amp;INDEX(rightsholderkey[],MATCH(M$1,INDIRECT("rightsholderkey[Rights-Holders]"),0),2)&amp;"*"),"-")</f>
        <v>-</v>
      </c>
      <c r="N30" s="70" t="str">
        <f ca="1">IFERROR(AVERAGEIFS(INDIRECT("Catalog[Score]"),INDIRECT("Catalog[Impacted Rights]"),"*"&amp;INDEX(INDIRECT("RightsKeywords"),MATCH($A30,INDIRECT("RightsKeywords[Right]"),0),3)&amp;"*",INDIRECT("Catalog[Module]"),"none",INDIRECT("Catalog[Catalog]"),"&lt;&gt;Context",INDIRECT("Catalog[Impacted Rights-holders]"),"*"&amp;INDEX(rightsholderkey[],MATCH(N$1,INDIRECT("rightsholderkey[Rights-Holders]"),0),2)&amp;"*"),"-")</f>
        <v>-</v>
      </c>
      <c r="O30" s="70" t="str">
        <f ca="1">IFERROR(AVERAGEIFS(INDIRECT("Catalog[Score]"),INDIRECT("Catalog[Impacted Rights]"),"*"&amp;INDEX(INDIRECT("RightsKeywords"),MATCH($A30,INDIRECT("RightsKeywords[Right]"),0),3)&amp;"*",INDIRECT("Catalog[Module]"),"none",INDIRECT("Catalog[Catalog]"),"&lt;&gt;Context",INDIRECT("Catalog[Impacted Rights-holders]"),"*"&amp;INDEX(rightsholderkey[],MATCH(O$1,INDIRECT("rightsholderkey[Rights-Holders]"),0),2)&amp;"*"),"-")</f>
        <v>-</v>
      </c>
      <c r="P30" s="70" t="str">
        <f ca="1">IFERROR(AVERAGEIFS(INDIRECT("Catalog[Score]"),INDIRECT("Catalog[Impacted Rights]"),"*"&amp;INDEX(INDIRECT("RightsKeywords"),MATCH($A30,INDIRECT("RightsKeywords[Right]"),0),3)&amp;"*",INDIRECT("Catalog[Module]"),"none",INDIRECT("Catalog[Catalog]"),"&lt;&gt;Context",INDIRECT("Catalog[Impacted Rights-holders]"),"*"&amp;INDEX(rightsholderkey[],MATCH(P$1,INDIRECT("rightsholderkey[Rights-Holders]"),0),2)&amp;"*"),"-")</f>
        <v>-</v>
      </c>
      <c r="Q30" s="70" t="str">
        <f ca="1">IFERROR(AVERAGEIFS(INDIRECT("Catalog[Score]"),INDIRECT("Catalog[Impacted Rights]"),"*"&amp;INDEX(INDIRECT("RightsKeywords"),MATCH($A30,INDIRECT("RightsKeywords[Right]"),0),3)&amp;"*",INDIRECT("Catalog[Module]"),"none",INDIRECT("Catalog[Catalog]"),"&lt;&gt;Context",INDIRECT("Catalog[Impacted Rights-holders]"),"*"&amp;INDEX(rightsholderkey[],MATCH(Q$1,INDIRECT("rightsholderkey[Rights-Holders]"),0),2)&amp;"*"),"-")</f>
        <v>-</v>
      </c>
      <c r="R30" s="70" t="str">
        <f ca="1">IFERROR(AVERAGEIFS(INDIRECT("Catalog[Score]"),INDIRECT("Catalog[Impacted Rights]"),"*"&amp;INDEX(INDIRECT("RightsKeywords"),MATCH($A30,INDIRECT("RightsKeywords[Right]"),0),3)&amp;"*",INDIRECT("Catalog[Module]"),"none",INDIRECT("Catalog[Catalog]"),"&lt;&gt;Context",INDIRECT("Catalog[Impacted Rights-holders]"),"*"&amp;INDEX(rightsholderkey[],MATCH(R$1,INDIRECT("rightsholderkey[Rights-Holders]"),0),2)&amp;"*"),"-")</f>
        <v>-</v>
      </c>
      <c r="S30" s="70" t="str">
        <f ca="1">IFERROR(AVERAGEIFS(INDIRECT("Catalog[Score]"),INDIRECT("Catalog[Impacted Rights]"),"*"&amp;INDEX(INDIRECT("RightsKeywords"),MATCH($A30,INDIRECT("RightsKeywords[Right]"),0),3)&amp;"*",INDIRECT("Catalog[Module]"),"none",INDIRECT("Catalog[Catalog]"),"&lt;&gt;Context",INDIRECT("Catalog[Impacted Rights-holders]"),"*"&amp;INDEX(rightsholderkey[],MATCH(S$1,INDIRECT("rightsholderkey[Rights-Holders]"),0),2)&amp;"*"),"-")</f>
        <v>-</v>
      </c>
      <c r="T30" s="70" t="str">
        <f ca="1">IFERROR(AVERAGEIFS(INDIRECT("Catalog[Score]"),INDIRECT("Catalog[Impacted Rights]"),"*"&amp;INDEX(INDIRECT("RightsKeywords"),MATCH($A30,INDIRECT("RightsKeywords[Right]"),0),3)&amp;"*",INDIRECT("Catalog[Module]"),"none",INDIRECT("Catalog[Catalog]"),"&lt;&gt;Context",INDIRECT("Catalog[Impacted Rights-holders]"),"*"&amp;INDEX(rightsholderkey[],MATCH(T$1,INDIRECT("rightsholderkey[Rights-Holders]"),0),2)&amp;"*"),"-")</f>
        <v>-</v>
      </c>
      <c r="U30" s="70" t="str">
        <f ca="1">IFERROR(AVERAGEIFS(INDIRECT("Catalog[Score]"),INDIRECT("Catalog[Impacted Rights]"),"*"&amp;INDEX(INDIRECT("RightsKeywords"),MATCH($A30,INDIRECT("RightsKeywords[Right]"),0),3)&amp;"*",INDIRECT("Catalog[Module]"),"none",INDIRECT("Catalog[Catalog]"),"&lt;&gt;Context",INDIRECT("Catalog[Impacted Rights-holders]"),"*"&amp;INDEX(rightsholderkey[],MATCH(U$1,INDIRECT("rightsholderkey[Rights-Holders]"),0),2)&amp;"*"),"-")</f>
        <v>-</v>
      </c>
      <c r="V30" s="70" t="str">
        <f ca="1">IFERROR(AVERAGEIFS(INDIRECT("Catalog[Score]"),INDIRECT("Catalog[Impacted Rights]"),"*"&amp;INDEX(INDIRECT("RightsKeywords"),MATCH($A30,INDIRECT("RightsKeywords[Right]"),0),3)&amp;"*",INDIRECT("Catalog[Module]"),"none",INDIRECT("Catalog[Catalog]"),"&lt;&gt;Context",INDIRECT("Catalog[Impacted Rights-holders]"),"*"&amp;INDEX(rightsholderkey[],MATCH(V$1,INDIRECT("rightsholderkey[Rights-Holders]"),0),2)&amp;"*"),"-")</f>
        <v>-</v>
      </c>
      <c r="W30" s="70" t="str">
        <f ca="1">IFERROR(AVERAGEIFS(INDIRECT("Catalog[Score]"),INDIRECT("Catalog[Impacted Rights]"),"*"&amp;INDEX(INDIRECT("RightsKeywords"),MATCH($A30,INDIRECT("RightsKeywords[Right]"),0),3)&amp;"*",INDIRECT("Catalog[Module]"),"none",INDIRECT("Catalog[Catalog]"),"&lt;&gt;Context",INDIRECT("Catalog[Impacted Rights-holders]"),"*"&amp;INDEX(rightsholderkey[],MATCH(W$1,INDIRECT("rightsholderkey[Rights-Holders]"),0),2)&amp;"*"),"-")</f>
        <v>-</v>
      </c>
      <c r="X30" s="70" t="str">
        <f ca="1">IFERROR(AVERAGEIFS(INDIRECT("Catalog[Score]"),INDIRECT("Catalog[Impacted Rights]"),"*"&amp;INDEX(INDIRECT("RightsKeywords"),MATCH($A30,INDIRECT("RightsKeywords[Right]"),0),3)&amp;"*",INDIRECT("Catalog[Module]"),"none",INDIRECT("Catalog[Catalog]"),"&lt;&gt;Context",INDIRECT("Catalog[Impacted Rights-holders]"),"*"&amp;INDEX(rightsholderkey[],MATCH(X$1,INDIRECT("rightsholderkey[Rights-Holders]"),0),2)&amp;"*"),"-")</f>
        <v>-</v>
      </c>
      <c r="Y30" s="70" t="str">
        <f ca="1">IFERROR(AVERAGEIFS(INDIRECT("Catalog[Score]"),INDIRECT("Catalog[Impacted Rights]"),"*"&amp;INDEX(INDIRECT("RightsKeywords"),MATCH($A30,INDIRECT("RightsKeywords[Right]"),0),3)&amp;"*",INDIRECT("Catalog[Module]"),"none",INDIRECT("Catalog[Catalog]"),"&lt;&gt;Context",INDIRECT("Catalog[Impacted Rights-holders]"),"*"&amp;INDEX(rightsholderkey[],MATCH(Y$1,INDIRECT("rightsholderkey[Rights-Holders]"),0),2)&amp;"*"),"-")</f>
        <v>-</v>
      </c>
      <c r="Z30" s="70" t="str">
        <f ca="1">IFERROR(AVERAGEIFS(INDIRECT("Catalog[Score]"),INDIRECT("Catalog[Impacted Rights]"),"*"&amp;INDEX(INDIRECT("RightsKeywords"),MATCH($A30,INDIRECT("RightsKeywords[Right]"),0),3)&amp;"*",INDIRECT("Catalog[Module]"),"none",INDIRECT("Catalog[Catalog]"),"&lt;&gt;Context",INDIRECT("Catalog[Impacted Rights-holders]"),"*"&amp;INDEX(rightsholderkey[],MATCH(Z$1,INDIRECT("rightsholderkey[Rights-Holders]"),0),2)&amp;"*"),"-")</f>
        <v>-</v>
      </c>
      <c r="AA30" s="70" t="str">
        <f ca="1">IFERROR(AVERAGEIFS(INDIRECT("Catalog[Score]"),INDIRECT("Catalog[Impacted Rights]"),"*"&amp;INDEX(INDIRECT("RightsKeywords"),MATCH($A30,INDIRECT("RightsKeywords[Right]"),0),3)&amp;"*",INDIRECT("Catalog[Module]"),"none",INDIRECT("Catalog[Catalog]"),"&lt;&gt;Context",INDIRECT("Catalog[Impacted Rights-holders]"),"*"&amp;INDEX(rightsholderkey[],MATCH(AA$1,INDIRECT("rightsholderkey[Rights-Holders]"),0),2)&amp;"*"),"-")</f>
        <v>-</v>
      </c>
      <c r="AB30" s="70" t="str">
        <f ca="1">IFERROR(AVERAGEIFS(INDIRECT("Catalog[Score]"),INDIRECT("Catalog[Impacted Rights]"),"*"&amp;INDEX(INDIRECT("RightsKeywords"),MATCH($A30,INDIRECT("RightsKeywords[Right]"),0),3)&amp;"*",INDIRECT("Catalog[Module]"),"none",INDIRECT("Catalog[Catalog]"),"&lt;&gt;Context",INDIRECT("Catalog[Impacted Rights-holders]"),"*"&amp;INDEX(rightsholderkey[],MATCH(AB$1,INDIRECT("rightsholderkey[Rights-Holders]"),0),2)&amp;"*"),"-")</f>
        <v>-</v>
      </c>
      <c r="AC30" s="70" t="str">
        <f ca="1">IFERROR(AVERAGEIFS(INDIRECT("Catalog[Score]"),INDIRECT("Catalog[Impacted Rights]"),"*"&amp;INDEX(INDIRECT("RightsKeywords"),MATCH($A30,INDIRECT("RightsKeywords[Right]"),0),3)&amp;"*",INDIRECT("Catalog[Module]"),"none",INDIRECT("Catalog[Catalog]"),"&lt;&gt;Context",INDIRECT("Catalog[Impacted Rights-holders]"),"*"&amp;INDEX(rightsholderkey[],MATCH(AC$1,INDIRECT("rightsholderkey[Rights-Holders]"),0),2)&amp;"*"),"-")</f>
        <v>-</v>
      </c>
      <c r="AD30" s="70" t="str">
        <f ca="1">IFERROR(AVERAGEIFS(INDIRECT("Catalog[Score]"),INDIRECT("Catalog[Impacted Rights]"),"*"&amp;INDEX(INDIRECT("RightsKeywords"),MATCH($A30,INDIRECT("RightsKeywords[Right]"),0),3)&amp;"*",INDIRECT("Catalog[Module]"),"none",INDIRECT("Catalog[Catalog]"),"&lt;&gt;Context",INDIRECT("Catalog[Impacted Rights-holders]"),"*"&amp;INDEX(rightsholderkey[],MATCH(AD$1,INDIRECT("rightsholderkey[Rights-Holders]"),0),2)&amp;"*"),"-")</f>
        <v>-</v>
      </c>
      <c r="AE30" s="70" t="str">
        <f ca="1">IFERROR(AVERAGEIFS(INDIRECT("Catalog[Score]"),INDIRECT("Catalog[Impacted Rights]"),"*"&amp;INDEX(INDIRECT("RightsKeywords"),MATCH($A30,INDIRECT("RightsKeywords[Right]"),0),3)&amp;"*",INDIRECT("Catalog[Module]"),"none",INDIRECT("Catalog[Catalog]"),"&lt;&gt;Context",INDIRECT("Catalog[Impacted Rights-holders]"),"*"&amp;INDEX(rightsholderkey[],MATCH(AE$1,INDIRECT("rightsholderkey[Rights-Holders]"),0),2)&amp;"*"),"-")</f>
        <v>-</v>
      </c>
      <c r="AF30" s="70" t="str">
        <f ca="1">IFERROR(AVERAGEIFS(INDIRECT("Catalog[Score]"),INDIRECT("Catalog[Impacted Rights]"),"*"&amp;INDEX(INDIRECT("RightsKeywords"),MATCH($A30,INDIRECT("RightsKeywords[Right]"),0),3)&amp;"*",INDIRECT("Catalog[Module]"),"none",INDIRECT("Catalog[Catalog]"),"&lt;&gt;Context",INDIRECT("Catalog[Impacted Rights-holders]"),"*"&amp;INDEX(rightsholderkey[],MATCH(AF$1,INDIRECT("rightsholderkey[Rights-Holders]"),0),2)&amp;"*"),"-")</f>
        <v>-</v>
      </c>
      <c r="AG30" s="70" t="str">
        <f ca="1">IFERROR(AVERAGEIFS(INDIRECT("Catalog[Score]"),INDIRECT("Catalog[Impacted Rights]"),"*"&amp;INDEX(INDIRECT("RightsKeywords"),MATCH($A30,INDIRECT("RightsKeywords[Right]"),0),3)&amp;"*",INDIRECT("Catalog[Module]"),"none",INDIRECT("Catalog[Catalog]"),"&lt;&gt;Context",INDIRECT("Catalog[Impacted Rights-holders]"),"*"&amp;INDEX(rightsholderkey[],MATCH(AG$1,INDIRECT("rightsholderkey[Rights-Holders]"),0),2)&amp;"*"),"-")</f>
        <v>-</v>
      </c>
      <c r="AH30" s="70" t="str">
        <f ca="1">IFERROR(AVERAGEIFS(INDIRECT("Catalog[Score]"),INDIRECT("Catalog[Impacted Rights]"),"*"&amp;INDEX(INDIRECT("RightsKeywords"),MATCH($A30,INDIRECT("RightsKeywords[Right]"),0),3)&amp;"*",INDIRECT("Catalog[Module]"),"none",INDIRECT("Catalog[Catalog]"),"&lt;&gt;Context",INDIRECT("Catalog[Impacted Rights-holders]"),"*"&amp;INDEX(rightsholderkey[],MATCH(AH$1,INDIRECT("rightsholderkey[Rights-Holders]"),0),2)&amp;"*"),"-")</f>
        <v>-</v>
      </c>
      <c r="AI30" s="27"/>
    </row>
    <row r="31" spans="1:35" x14ac:dyDescent="0.35">
      <c r="A31" s="63" t="s">
        <v>361</v>
      </c>
      <c r="B31" s="70" t="str">
        <f ca="1">IFERROR(AVERAGEIFS(INDIRECT("Catalog[Score]"),INDIRECT("Catalog[Impacted Rights]"),"*"&amp;INDEX(INDIRECT("RightsKeywords"),MATCH($A31,INDIRECT("RightsKeywords[Right]"),0),3)&amp;"*",INDIRECT("Catalog[Module]"),"none",INDIRECT("Catalog[Catalog]"),"&lt;&gt;Context",INDIRECT("Catalog[Impacted Rights-holders]"),"*"&amp;INDEX(rightsholderkey[],MATCH(B$1,INDIRECT("rightsholderkey[Rights-Holders]"),0),2)&amp;"*"),"-")</f>
        <v>-</v>
      </c>
      <c r="C31" s="70" t="str">
        <f ca="1">IFERROR(AVERAGEIFS(INDIRECT("Catalog[Score]"),INDIRECT("Catalog[Impacted Rights]"),"*"&amp;INDEX(INDIRECT("RightsKeywords"),MATCH($A31,INDIRECT("RightsKeywords[Right]"),0),3)&amp;"*",INDIRECT("Catalog[Module]"),"none",INDIRECT("Catalog[Catalog]"),"&lt;&gt;Context",INDIRECT("Catalog[Impacted Rights-holders]"),"*"&amp;INDEX(rightsholderkey[],MATCH(C$1,INDIRECT("rightsholderkey[Rights-Holders]"),0),2)&amp;"*"),"-")</f>
        <v>-</v>
      </c>
      <c r="D31" s="70" t="str">
        <f ca="1">IFERROR(AVERAGEIFS(INDIRECT("Catalog[Score]"),INDIRECT("Catalog[Impacted Rights]"),"*"&amp;INDEX(INDIRECT("RightsKeywords"),MATCH($A31,INDIRECT("RightsKeywords[Right]"),0),3)&amp;"*",INDIRECT("Catalog[Module]"),"none",INDIRECT("Catalog[Catalog]"),"&lt;&gt;Context",INDIRECT("Catalog[Impacted Rights-holders]"),"*"&amp;INDEX(rightsholderkey[],MATCH(D$1,INDIRECT("rightsholderkey[Rights-Holders]"),0),2)&amp;"*"),"-")</f>
        <v>-</v>
      </c>
      <c r="E31" s="70" t="str">
        <f ca="1">IFERROR(AVERAGEIFS(INDIRECT("Catalog[Score]"),INDIRECT("Catalog[Impacted Rights]"),"*"&amp;INDEX(INDIRECT("RightsKeywords"),MATCH($A31,INDIRECT("RightsKeywords[Right]"),0),3)&amp;"*",INDIRECT("Catalog[Module]"),"none",INDIRECT("Catalog[Catalog]"),"&lt;&gt;Context",INDIRECT("Catalog[Impacted Rights-holders]"),"*"&amp;INDEX(rightsholderkey[],MATCH(E$1,INDIRECT("rightsholderkey[Rights-Holders]"),0),2)&amp;"*"),"-")</f>
        <v>-</v>
      </c>
      <c r="F31" s="70" t="str">
        <f ca="1">IFERROR(AVERAGEIFS(INDIRECT("Catalog[Score]"),INDIRECT("Catalog[Impacted Rights]"),"*"&amp;INDEX(INDIRECT("RightsKeywords"),MATCH($A31,INDIRECT("RightsKeywords[Right]"),0),3)&amp;"*",INDIRECT("Catalog[Module]"),"none",INDIRECT("Catalog[Catalog]"),"&lt;&gt;Context",INDIRECT("Catalog[Impacted Rights-holders]"),"*"&amp;INDEX(rightsholderkey[],MATCH(F$1,INDIRECT("rightsholderkey[Rights-Holders]"),0),2)&amp;"*"),"-")</f>
        <v>-</v>
      </c>
      <c r="G31" s="70" t="str">
        <f ca="1">IFERROR(AVERAGEIFS(INDIRECT("Catalog[Score]"),INDIRECT("Catalog[Impacted Rights]"),"*"&amp;INDEX(INDIRECT("RightsKeywords"),MATCH($A31,INDIRECT("RightsKeywords[Right]"),0),3)&amp;"*",INDIRECT("Catalog[Module]"),"none",INDIRECT("Catalog[Catalog]"),"&lt;&gt;Context",INDIRECT("Catalog[Impacted Rights-holders]"),"*"&amp;INDEX(rightsholderkey[],MATCH(G$1,INDIRECT("rightsholderkey[Rights-Holders]"),0),2)&amp;"*"),"-")</f>
        <v>-</v>
      </c>
      <c r="H31" s="70" t="str">
        <f ca="1">IFERROR(AVERAGEIFS(INDIRECT("Catalog[Score]"),INDIRECT("Catalog[Impacted Rights]"),"*"&amp;INDEX(INDIRECT("RightsKeywords"),MATCH($A31,INDIRECT("RightsKeywords[Right]"),0),3)&amp;"*",INDIRECT("Catalog[Module]"),"none",INDIRECT("Catalog[Catalog]"),"&lt;&gt;Context",INDIRECT("Catalog[Impacted Rights-holders]"),"*"&amp;INDEX(rightsholderkey[],MATCH(H$1,INDIRECT("rightsholderkey[Rights-Holders]"),0),2)&amp;"*"),"-")</f>
        <v>-</v>
      </c>
      <c r="I31" s="70" t="str">
        <f ca="1">IFERROR(AVERAGEIFS(INDIRECT("Catalog[Score]"),INDIRECT("Catalog[Impacted Rights]"),"*"&amp;INDEX(INDIRECT("RightsKeywords"),MATCH($A31,INDIRECT("RightsKeywords[Right]"),0),3)&amp;"*",INDIRECT("Catalog[Module]"),"none",INDIRECT("Catalog[Catalog]"),"&lt;&gt;Context",INDIRECT("Catalog[Impacted Rights-holders]"),"*"&amp;INDEX(rightsholderkey[],MATCH(I$1,INDIRECT("rightsholderkey[Rights-Holders]"),0),2)&amp;"*"),"-")</f>
        <v>-</v>
      </c>
      <c r="J31" s="70" t="str">
        <f ca="1">IFERROR(AVERAGEIFS(INDIRECT("Catalog[Score]"),INDIRECT("Catalog[Impacted Rights]"),"*"&amp;INDEX(INDIRECT("RightsKeywords"),MATCH($A31,INDIRECT("RightsKeywords[Right]"),0),3)&amp;"*",INDIRECT("Catalog[Module]"),"none",INDIRECT("Catalog[Catalog]"),"&lt;&gt;Context",INDIRECT("Catalog[Impacted Rights-holders]"),"*"&amp;INDEX(rightsholderkey[],MATCH(J$1,INDIRECT("rightsholderkey[Rights-Holders]"),0),2)&amp;"*"),"-")</f>
        <v>-</v>
      </c>
      <c r="K31" s="70" t="str">
        <f ca="1">IFERROR(AVERAGEIFS(INDIRECT("Catalog[Score]"),INDIRECT("Catalog[Impacted Rights]"),"*"&amp;INDEX(INDIRECT("RightsKeywords"),MATCH($A31,INDIRECT("RightsKeywords[Right]"),0),3)&amp;"*",INDIRECT("Catalog[Module]"),"none",INDIRECT("Catalog[Catalog]"),"&lt;&gt;Context",INDIRECT("Catalog[Impacted Rights-holders]"),"*"&amp;INDEX(rightsholderkey[],MATCH(K$1,INDIRECT("rightsholderkey[Rights-Holders]"),0),2)&amp;"*"),"-")</f>
        <v>-</v>
      </c>
      <c r="L31" s="70" t="str">
        <f ca="1">IFERROR(AVERAGEIFS(INDIRECT("Catalog[Score]"),INDIRECT("Catalog[Impacted Rights]"),"*"&amp;INDEX(INDIRECT("RightsKeywords"),MATCH($A31,INDIRECT("RightsKeywords[Right]"),0),3)&amp;"*",INDIRECT("Catalog[Module]"),"none",INDIRECT("Catalog[Catalog]"),"&lt;&gt;Context",INDIRECT("Catalog[Impacted Rights-holders]"),"*"&amp;INDEX(rightsholderkey[],MATCH(L$1,INDIRECT("rightsholderkey[Rights-Holders]"),0),2)&amp;"*"),"-")</f>
        <v>-</v>
      </c>
      <c r="M31" s="70" t="str">
        <f ca="1">IFERROR(AVERAGEIFS(INDIRECT("Catalog[Score]"),INDIRECT("Catalog[Impacted Rights]"),"*"&amp;INDEX(INDIRECT("RightsKeywords"),MATCH($A31,INDIRECT("RightsKeywords[Right]"),0),3)&amp;"*",INDIRECT("Catalog[Module]"),"none",INDIRECT("Catalog[Catalog]"),"&lt;&gt;Context",INDIRECT("Catalog[Impacted Rights-holders]"),"*"&amp;INDEX(rightsholderkey[],MATCH(M$1,INDIRECT("rightsholderkey[Rights-Holders]"),0),2)&amp;"*"),"-")</f>
        <v>-</v>
      </c>
      <c r="N31" s="70" t="str">
        <f ca="1">IFERROR(AVERAGEIFS(INDIRECT("Catalog[Score]"),INDIRECT("Catalog[Impacted Rights]"),"*"&amp;INDEX(INDIRECT("RightsKeywords"),MATCH($A31,INDIRECT("RightsKeywords[Right]"),0),3)&amp;"*",INDIRECT("Catalog[Module]"),"none",INDIRECT("Catalog[Catalog]"),"&lt;&gt;Context",INDIRECT("Catalog[Impacted Rights-holders]"),"*"&amp;INDEX(rightsholderkey[],MATCH(N$1,INDIRECT("rightsholderkey[Rights-Holders]"),0),2)&amp;"*"),"-")</f>
        <v>-</v>
      </c>
      <c r="O31" s="70" t="str">
        <f ca="1">IFERROR(AVERAGEIFS(INDIRECT("Catalog[Score]"),INDIRECT("Catalog[Impacted Rights]"),"*"&amp;INDEX(INDIRECT("RightsKeywords"),MATCH($A31,INDIRECT("RightsKeywords[Right]"),0),3)&amp;"*",INDIRECT("Catalog[Module]"),"none",INDIRECT("Catalog[Catalog]"),"&lt;&gt;Context",INDIRECT("Catalog[Impacted Rights-holders]"),"*"&amp;INDEX(rightsholderkey[],MATCH(O$1,INDIRECT("rightsholderkey[Rights-Holders]"),0),2)&amp;"*"),"-")</f>
        <v>-</v>
      </c>
      <c r="P31" s="70" t="str">
        <f ca="1">IFERROR(AVERAGEIFS(INDIRECT("Catalog[Score]"),INDIRECT("Catalog[Impacted Rights]"),"*"&amp;INDEX(INDIRECT("RightsKeywords"),MATCH($A31,INDIRECT("RightsKeywords[Right]"),0),3)&amp;"*",INDIRECT("Catalog[Module]"),"none",INDIRECT("Catalog[Catalog]"),"&lt;&gt;Context",INDIRECT("Catalog[Impacted Rights-holders]"),"*"&amp;INDEX(rightsholderkey[],MATCH(P$1,INDIRECT("rightsholderkey[Rights-Holders]"),0),2)&amp;"*"),"-")</f>
        <v>-</v>
      </c>
      <c r="Q31" s="70" t="str">
        <f ca="1">IFERROR(AVERAGEIFS(INDIRECT("Catalog[Score]"),INDIRECT("Catalog[Impacted Rights]"),"*"&amp;INDEX(INDIRECT("RightsKeywords"),MATCH($A31,INDIRECT("RightsKeywords[Right]"),0),3)&amp;"*",INDIRECT("Catalog[Module]"),"none",INDIRECT("Catalog[Catalog]"),"&lt;&gt;Context",INDIRECT("Catalog[Impacted Rights-holders]"),"*"&amp;INDEX(rightsholderkey[],MATCH(Q$1,INDIRECT("rightsholderkey[Rights-Holders]"),0),2)&amp;"*"),"-")</f>
        <v>-</v>
      </c>
      <c r="R31" s="70" t="str">
        <f ca="1">IFERROR(AVERAGEIFS(INDIRECT("Catalog[Score]"),INDIRECT("Catalog[Impacted Rights]"),"*"&amp;INDEX(INDIRECT("RightsKeywords"),MATCH($A31,INDIRECT("RightsKeywords[Right]"),0),3)&amp;"*",INDIRECT("Catalog[Module]"),"none",INDIRECT("Catalog[Catalog]"),"&lt;&gt;Context",INDIRECT("Catalog[Impacted Rights-holders]"),"*"&amp;INDEX(rightsholderkey[],MATCH(R$1,INDIRECT("rightsholderkey[Rights-Holders]"),0),2)&amp;"*"),"-")</f>
        <v>-</v>
      </c>
      <c r="S31" s="70" t="str">
        <f ca="1">IFERROR(AVERAGEIFS(INDIRECT("Catalog[Score]"),INDIRECT("Catalog[Impacted Rights]"),"*"&amp;INDEX(INDIRECT("RightsKeywords"),MATCH($A31,INDIRECT("RightsKeywords[Right]"),0),3)&amp;"*",INDIRECT("Catalog[Module]"),"none",INDIRECT("Catalog[Catalog]"),"&lt;&gt;Context",INDIRECT("Catalog[Impacted Rights-holders]"),"*"&amp;INDEX(rightsholderkey[],MATCH(S$1,INDIRECT("rightsholderkey[Rights-Holders]"),0),2)&amp;"*"),"-")</f>
        <v>-</v>
      </c>
      <c r="T31" s="70" t="str">
        <f ca="1">IFERROR(AVERAGEIFS(INDIRECT("Catalog[Score]"),INDIRECT("Catalog[Impacted Rights]"),"*"&amp;INDEX(INDIRECT("RightsKeywords"),MATCH($A31,INDIRECT("RightsKeywords[Right]"),0),3)&amp;"*",INDIRECT("Catalog[Module]"),"none",INDIRECT("Catalog[Catalog]"),"&lt;&gt;Context",INDIRECT("Catalog[Impacted Rights-holders]"),"*"&amp;INDEX(rightsholderkey[],MATCH(T$1,INDIRECT("rightsholderkey[Rights-Holders]"),0),2)&amp;"*"),"-")</f>
        <v>-</v>
      </c>
      <c r="U31" s="70" t="str">
        <f ca="1">IFERROR(AVERAGEIFS(INDIRECT("Catalog[Score]"),INDIRECT("Catalog[Impacted Rights]"),"*"&amp;INDEX(INDIRECT("RightsKeywords"),MATCH($A31,INDIRECT("RightsKeywords[Right]"),0),3)&amp;"*",INDIRECT("Catalog[Module]"),"none",INDIRECT("Catalog[Catalog]"),"&lt;&gt;Context",INDIRECT("Catalog[Impacted Rights-holders]"),"*"&amp;INDEX(rightsholderkey[],MATCH(U$1,INDIRECT("rightsholderkey[Rights-Holders]"),0),2)&amp;"*"),"-")</f>
        <v>-</v>
      </c>
      <c r="V31" s="70" t="str">
        <f ca="1">IFERROR(AVERAGEIFS(INDIRECT("Catalog[Score]"),INDIRECT("Catalog[Impacted Rights]"),"*"&amp;INDEX(INDIRECT("RightsKeywords"),MATCH($A31,INDIRECT("RightsKeywords[Right]"),0),3)&amp;"*",INDIRECT("Catalog[Module]"),"none",INDIRECT("Catalog[Catalog]"),"&lt;&gt;Context",INDIRECT("Catalog[Impacted Rights-holders]"),"*"&amp;INDEX(rightsholderkey[],MATCH(V$1,INDIRECT("rightsholderkey[Rights-Holders]"),0),2)&amp;"*"),"-")</f>
        <v>-</v>
      </c>
      <c r="W31" s="70" t="str">
        <f ca="1">IFERROR(AVERAGEIFS(INDIRECT("Catalog[Score]"),INDIRECT("Catalog[Impacted Rights]"),"*"&amp;INDEX(INDIRECT("RightsKeywords"),MATCH($A31,INDIRECT("RightsKeywords[Right]"),0),3)&amp;"*",INDIRECT("Catalog[Module]"),"none",INDIRECT("Catalog[Catalog]"),"&lt;&gt;Context",INDIRECT("Catalog[Impacted Rights-holders]"),"*"&amp;INDEX(rightsholderkey[],MATCH(W$1,INDIRECT("rightsholderkey[Rights-Holders]"),0),2)&amp;"*"),"-")</f>
        <v>-</v>
      </c>
      <c r="X31" s="70" t="str">
        <f ca="1">IFERROR(AVERAGEIFS(INDIRECT("Catalog[Score]"),INDIRECT("Catalog[Impacted Rights]"),"*"&amp;INDEX(INDIRECT("RightsKeywords"),MATCH($A31,INDIRECT("RightsKeywords[Right]"),0),3)&amp;"*",INDIRECT("Catalog[Module]"),"none",INDIRECT("Catalog[Catalog]"),"&lt;&gt;Context",INDIRECT("Catalog[Impacted Rights-holders]"),"*"&amp;INDEX(rightsholderkey[],MATCH(X$1,INDIRECT("rightsholderkey[Rights-Holders]"),0),2)&amp;"*"),"-")</f>
        <v>-</v>
      </c>
      <c r="Y31" s="70" t="str">
        <f ca="1">IFERROR(AVERAGEIFS(INDIRECT("Catalog[Score]"),INDIRECT("Catalog[Impacted Rights]"),"*"&amp;INDEX(INDIRECT("RightsKeywords"),MATCH($A31,INDIRECT("RightsKeywords[Right]"),0),3)&amp;"*",INDIRECT("Catalog[Module]"),"none",INDIRECT("Catalog[Catalog]"),"&lt;&gt;Context",INDIRECT("Catalog[Impacted Rights-holders]"),"*"&amp;INDEX(rightsholderkey[],MATCH(Y$1,INDIRECT("rightsholderkey[Rights-Holders]"),0),2)&amp;"*"),"-")</f>
        <v>-</v>
      </c>
      <c r="Z31" s="70" t="str">
        <f ca="1">IFERROR(AVERAGEIFS(INDIRECT("Catalog[Score]"),INDIRECT("Catalog[Impacted Rights]"),"*"&amp;INDEX(INDIRECT("RightsKeywords"),MATCH($A31,INDIRECT("RightsKeywords[Right]"),0),3)&amp;"*",INDIRECT("Catalog[Module]"),"none",INDIRECT("Catalog[Catalog]"),"&lt;&gt;Context",INDIRECT("Catalog[Impacted Rights-holders]"),"*"&amp;INDEX(rightsholderkey[],MATCH(Z$1,INDIRECT("rightsholderkey[Rights-Holders]"),0),2)&amp;"*"),"-")</f>
        <v>-</v>
      </c>
      <c r="AA31" s="70" t="str">
        <f ca="1">IFERROR(AVERAGEIFS(INDIRECT("Catalog[Score]"),INDIRECT("Catalog[Impacted Rights]"),"*"&amp;INDEX(INDIRECT("RightsKeywords"),MATCH($A31,INDIRECT("RightsKeywords[Right]"),0),3)&amp;"*",INDIRECT("Catalog[Module]"),"none",INDIRECT("Catalog[Catalog]"),"&lt;&gt;Context",INDIRECT("Catalog[Impacted Rights-holders]"),"*"&amp;INDEX(rightsholderkey[],MATCH(AA$1,INDIRECT("rightsholderkey[Rights-Holders]"),0),2)&amp;"*"),"-")</f>
        <v>-</v>
      </c>
      <c r="AB31" s="70" t="str">
        <f ca="1">IFERROR(AVERAGEIFS(INDIRECT("Catalog[Score]"),INDIRECT("Catalog[Impacted Rights]"),"*"&amp;INDEX(INDIRECT("RightsKeywords"),MATCH($A31,INDIRECT("RightsKeywords[Right]"),0),3)&amp;"*",INDIRECT("Catalog[Module]"),"none",INDIRECT("Catalog[Catalog]"),"&lt;&gt;Context",INDIRECT("Catalog[Impacted Rights-holders]"),"*"&amp;INDEX(rightsholderkey[],MATCH(AB$1,INDIRECT("rightsholderkey[Rights-Holders]"),0),2)&amp;"*"),"-")</f>
        <v>-</v>
      </c>
      <c r="AC31" s="70" t="str">
        <f ca="1">IFERROR(AVERAGEIFS(INDIRECT("Catalog[Score]"),INDIRECT("Catalog[Impacted Rights]"),"*"&amp;INDEX(INDIRECT("RightsKeywords"),MATCH($A31,INDIRECT("RightsKeywords[Right]"),0),3)&amp;"*",INDIRECT("Catalog[Module]"),"none",INDIRECT("Catalog[Catalog]"),"&lt;&gt;Context",INDIRECT("Catalog[Impacted Rights-holders]"),"*"&amp;INDEX(rightsholderkey[],MATCH(AC$1,INDIRECT("rightsholderkey[Rights-Holders]"),0),2)&amp;"*"),"-")</f>
        <v>-</v>
      </c>
      <c r="AD31" s="70" t="str">
        <f ca="1">IFERROR(AVERAGEIFS(INDIRECT("Catalog[Score]"),INDIRECT("Catalog[Impacted Rights]"),"*"&amp;INDEX(INDIRECT("RightsKeywords"),MATCH($A31,INDIRECT("RightsKeywords[Right]"),0),3)&amp;"*",INDIRECT("Catalog[Module]"),"none",INDIRECT("Catalog[Catalog]"),"&lt;&gt;Context",INDIRECT("Catalog[Impacted Rights-holders]"),"*"&amp;INDEX(rightsholderkey[],MATCH(AD$1,INDIRECT("rightsholderkey[Rights-Holders]"),0),2)&amp;"*"),"-")</f>
        <v>-</v>
      </c>
      <c r="AE31" s="70" t="str">
        <f ca="1">IFERROR(AVERAGEIFS(INDIRECT("Catalog[Score]"),INDIRECT("Catalog[Impacted Rights]"),"*"&amp;INDEX(INDIRECT("RightsKeywords"),MATCH($A31,INDIRECT("RightsKeywords[Right]"),0),3)&amp;"*",INDIRECT("Catalog[Module]"),"none",INDIRECT("Catalog[Catalog]"),"&lt;&gt;Context",INDIRECT("Catalog[Impacted Rights-holders]"),"*"&amp;INDEX(rightsholderkey[],MATCH(AE$1,INDIRECT("rightsholderkey[Rights-Holders]"),0),2)&amp;"*"),"-")</f>
        <v>-</v>
      </c>
      <c r="AF31" s="70" t="str">
        <f ca="1">IFERROR(AVERAGEIFS(INDIRECT("Catalog[Score]"),INDIRECT("Catalog[Impacted Rights]"),"*"&amp;INDEX(INDIRECT("RightsKeywords"),MATCH($A31,INDIRECT("RightsKeywords[Right]"),0),3)&amp;"*",INDIRECT("Catalog[Module]"),"none",INDIRECT("Catalog[Catalog]"),"&lt;&gt;Context",INDIRECT("Catalog[Impacted Rights-holders]"),"*"&amp;INDEX(rightsholderkey[],MATCH(AF$1,INDIRECT("rightsholderkey[Rights-Holders]"),0),2)&amp;"*"),"-")</f>
        <v>-</v>
      </c>
      <c r="AG31" s="70" t="str">
        <f ca="1">IFERROR(AVERAGEIFS(INDIRECT("Catalog[Score]"),INDIRECT("Catalog[Impacted Rights]"),"*"&amp;INDEX(INDIRECT("RightsKeywords"),MATCH($A31,INDIRECT("RightsKeywords[Right]"),0),3)&amp;"*",INDIRECT("Catalog[Module]"),"none",INDIRECT("Catalog[Catalog]"),"&lt;&gt;Context",INDIRECT("Catalog[Impacted Rights-holders]"),"*"&amp;INDEX(rightsholderkey[],MATCH(AG$1,INDIRECT("rightsholderkey[Rights-Holders]"),0),2)&amp;"*"),"-")</f>
        <v>-</v>
      </c>
      <c r="AH31" s="70" t="str">
        <f ca="1">IFERROR(AVERAGEIFS(INDIRECT("Catalog[Score]"),INDIRECT("Catalog[Impacted Rights]"),"*"&amp;INDEX(INDIRECT("RightsKeywords"),MATCH($A31,INDIRECT("RightsKeywords[Right]"),0),3)&amp;"*",INDIRECT("Catalog[Module]"),"none",INDIRECT("Catalog[Catalog]"),"&lt;&gt;Context",INDIRECT("Catalog[Impacted Rights-holders]"),"*"&amp;INDEX(rightsholderkey[],MATCH(AH$1,INDIRECT("rightsholderkey[Rights-Holders]"),0),2)&amp;"*"),"-")</f>
        <v>-</v>
      </c>
      <c r="AI31" s="27"/>
    </row>
    <row r="32" spans="1:35" x14ac:dyDescent="0.35">
      <c r="A32" s="63" t="s">
        <v>288</v>
      </c>
      <c r="B32" s="70" t="str">
        <f ca="1">IFERROR(AVERAGEIFS(INDIRECT("Catalog[Score]"),INDIRECT("Catalog[Impacted Rights]"),"*"&amp;INDEX(INDIRECT("RightsKeywords"),MATCH($A32,INDIRECT("RightsKeywords[Right]"),0),3)&amp;"*",INDIRECT("Catalog[Module]"),"none",INDIRECT("Catalog[Catalog]"),"&lt;&gt;Context",INDIRECT("Catalog[Impacted Rights-holders]"),"*"&amp;INDEX(rightsholderkey[],MATCH(B$1,INDIRECT("rightsholderkey[Rights-Holders]"),0),2)&amp;"*"),"-")</f>
        <v>-</v>
      </c>
      <c r="C32" s="70" t="str">
        <f ca="1">IFERROR(AVERAGEIFS(INDIRECT("Catalog[Score]"),INDIRECT("Catalog[Impacted Rights]"),"*"&amp;INDEX(INDIRECT("RightsKeywords"),MATCH($A32,INDIRECT("RightsKeywords[Right]"),0),3)&amp;"*",INDIRECT("Catalog[Module]"),"none",INDIRECT("Catalog[Catalog]"),"&lt;&gt;Context",INDIRECT("Catalog[Impacted Rights-holders]"),"*"&amp;INDEX(rightsholderkey[],MATCH(C$1,INDIRECT("rightsholderkey[Rights-Holders]"),0),2)&amp;"*"),"-")</f>
        <v>-</v>
      </c>
      <c r="D32" s="70" t="str">
        <f ca="1">IFERROR(AVERAGEIFS(INDIRECT("Catalog[Score]"),INDIRECT("Catalog[Impacted Rights]"),"*"&amp;INDEX(INDIRECT("RightsKeywords"),MATCH($A32,INDIRECT("RightsKeywords[Right]"),0),3)&amp;"*",INDIRECT("Catalog[Module]"),"none",INDIRECT("Catalog[Catalog]"),"&lt;&gt;Context",INDIRECT("Catalog[Impacted Rights-holders]"),"*"&amp;INDEX(rightsholderkey[],MATCH(D$1,INDIRECT("rightsholderkey[Rights-Holders]"),0),2)&amp;"*"),"-")</f>
        <v>-</v>
      </c>
      <c r="E32" s="70" t="str">
        <f ca="1">IFERROR(AVERAGEIFS(INDIRECT("Catalog[Score]"),INDIRECT("Catalog[Impacted Rights]"),"*"&amp;INDEX(INDIRECT("RightsKeywords"),MATCH($A32,INDIRECT("RightsKeywords[Right]"),0),3)&amp;"*",INDIRECT("Catalog[Module]"),"none",INDIRECT("Catalog[Catalog]"),"&lt;&gt;Context",INDIRECT("Catalog[Impacted Rights-holders]"),"*"&amp;INDEX(rightsholderkey[],MATCH(E$1,INDIRECT("rightsholderkey[Rights-Holders]"),0),2)&amp;"*"),"-")</f>
        <v>-</v>
      </c>
      <c r="F32" s="70" t="str">
        <f ca="1">IFERROR(AVERAGEIFS(INDIRECT("Catalog[Score]"),INDIRECT("Catalog[Impacted Rights]"),"*"&amp;INDEX(INDIRECT("RightsKeywords"),MATCH($A32,INDIRECT("RightsKeywords[Right]"),0),3)&amp;"*",INDIRECT("Catalog[Module]"),"none",INDIRECT("Catalog[Catalog]"),"&lt;&gt;Context",INDIRECT("Catalog[Impacted Rights-holders]"),"*"&amp;INDEX(rightsholderkey[],MATCH(F$1,INDIRECT("rightsholderkey[Rights-Holders]"),0),2)&amp;"*"),"-")</f>
        <v>-</v>
      </c>
      <c r="G32" s="70" t="str">
        <f ca="1">IFERROR(AVERAGEIFS(INDIRECT("Catalog[Score]"),INDIRECT("Catalog[Impacted Rights]"),"*"&amp;INDEX(INDIRECT("RightsKeywords"),MATCH($A32,INDIRECT("RightsKeywords[Right]"),0),3)&amp;"*",INDIRECT("Catalog[Module]"),"none",INDIRECT("Catalog[Catalog]"),"&lt;&gt;Context",INDIRECT("Catalog[Impacted Rights-holders]"),"*"&amp;INDEX(rightsholderkey[],MATCH(G$1,INDIRECT("rightsholderkey[Rights-Holders]"),0),2)&amp;"*"),"-")</f>
        <v>-</v>
      </c>
      <c r="H32" s="70" t="str">
        <f ca="1">IFERROR(AVERAGEIFS(INDIRECT("Catalog[Score]"),INDIRECT("Catalog[Impacted Rights]"),"*"&amp;INDEX(INDIRECT("RightsKeywords"),MATCH($A32,INDIRECT("RightsKeywords[Right]"),0),3)&amp;"*",INDIRECT("Catalog[Module]"),"none",INDIRECT("Catalog[Catalog]"),"&lt;&gt;Context",INDIRECT("Catalog[Impacted Rights-holders]"),"*"&amp;INDEX(rightsholderkey[],MATCH(H$1,INDIRECT("rightsholderkey[Rights-Holders]"),0),2)&amp;"*"),"-")</f>
        <v>-</v>
      </c>
      <c r="I32" s="70" t="str">
        <f ca="1">IFERROR(AVERAGEIFS(INDIRECT("Catalog[Score]"),INDIRECT("Catalog[Impacted Rights]"),"*"&amp;INDEX(INDIRECT("RightsKeywords"),MATCH($A32,INDIRECT("RightsKeywords[Right]"),0),3)&amp;"*",INDIRECT("Catalog[Module]"),"none",INDIRECT("Catalog[Catalog]"),"&lt;&gt;Context",INDIRECT("Catalog[Impacted Rights-holders]"),"*"&amp;INDEX(rightsholderkey[],MATCH(I$1,INDIRECT("rightsholderkey[Rights-Holders]"),0),2)&amp;"*"),"-")</f>
        <v>-</v>
      </c>
      <c r="J32" s="70" t="str">
        <f ca="1">IFERROR(AVERAGEIFS(INDIRECT("Catalog[Score]"),INDIRECT("Catalog[Impacted Rights]"),"*"&amp;INDEX(INDIRECT("RightsKeywords"),MATCH($A32,INDIRECT("RightsKeywords[Right]"),0),3)&amp;"*",INDIRECT("Catalog[Module]"),"none",INDIRECT("Catalog[Catalog]"),"&lt;&gt;Context",INDIRECT("Catalog[Impacted Rights-holders]"),"*"&amp;INDEX(rightsholderkey[],MATCH(J$1,INDIRECT("rightsholderkey[Rights-Holders]"),0),2)&amp;"*"),"-")</f>
        <v>-</v>
      </c>
      <c r="K32" s="70" t="str">
        <f ca="1">IFERROR(AVERAGEIFS(INDIRECT("Catalog[Score]"),INDIRECT("Catalog[Impacted Rights]"),"*"&amp;INDEX(INDIRECT("RightsKeywords"),MATCH($A32,INDIRECT("RightsKeywords[Right]"),0),3)&amp;"*",INDIRECT("Catalog[Module]"),"none",INDIRECT("Catalog[Catalog]"),"&lt;&gt;Context",INDIRECT("Catalog[Impacted Rights-holders]"),"*"&amp;INDEX(rightsholderkey[],MATCH(K$1,INDIRECT("rightsholderkey[Rights-Holders]"),0),2)&amp;"*"),"-")</f>
        <v>-</v>
      </c>
      <c r="L32" s="70" t="str">
        <f ca="1">IFERROR(AVERAGEIFS(INDIRECT("Catalog[Score]"),INDIRECT("Catalog[Impacted Rights]"),"*"&amp;INDEX(INDIRECT("RightsKeywords"),MATCH($A32,INDIRECT("RightsKeywords[Right]"),0),3)&amp;"*",INDIRECT("Catalog[Module]"),"none",INDIRECT("Catalog[Catalog]"),"&lt;&gt;Context",INDIRECT("Catalog[Impacted Rights-holders]"),"*"&amp;INDEX(rightsholderkey[],MATCH(L$1,INDIRECT("rightsholderkey[Rights-Holders]"),0),2)&amp;"*"),"-")</f>
        <v>-</v>
      </c>
      <c r="M32" s="70" t="str">
        <f ca="1">IFERROR(AVERAGEIFS(INDIRECT("Catalog[Score]"),INDIRECT("Catalog[Impacted Rights]"),"*"&amp;INDEX(INDIRECT("RightsKeywords"),MATCH($A32,INDIRECT("RightsKeywords[Right]"),0),3)&amp;"*",INDIRECT("Catalog[Module]"),"none",INDIRECT("Catalog[Catalog]"),"&lt;&gt;Context",INDIRECT("Catalog[Impacted Rights-holders]"),"*"&amp;INDEX(rightsholderkey[],MATCH(M$1,INDIRECT("rightsholderkey[Rights-Holders]"),0),2)&amp;"*"),"-")</f>
        <v>-</v>
      </c>
      <c r="N32" s="70" t="str">
        <f ca="1">IFERROR(AVERAGEIFS(INDIRECT("Catalog[Score]"),INDIRECT("Catalog[Impacted Rights]"),"*"&amp;INDEX(INDIRECT("RightsKeywords"),MATCH($A32,INDIRECT("RightsKeywords[Right]"),0),3)&amp;"*",INDIRECT("Catalog[Module]"),"none",INDIRECT("Catalog[Catalog]"),"&lt;&gt;Context",INDIRECT("Catalog[Impacted Rights-holders]"),"*"&amp;INDEX(rightsholderkey[],MATCH(N$1,INDIRECT("rightsholderkey[Rights-Holders]"),0),2)&amp;"*"),"-")</f>
        <v>-</v>
      </c>
      <c r="O32" s="70" t="str">
        <f ca="1">IFERROR(AVERAGEIFS(INDIRECT("Catalog[Score]"),INDIRECT("Catalog[Impacted Rights]"),"*"&amp;INDEX(INDIRECT("RightsKeywords"),MATCH($A32,INDIRECT("RightsKeywords[Right]"),0),3)&amp;"*",INDIRECT("Catalog[Module]"),"none",INDIRECT("Catalog[Catalog]"),"&lt;&gt;Context",INDIRECT("Catalog[Impacted Rights-holders]"),"*"&amp;INDEX(rightsholderkey[],MATCH(O$1,INDIRECT("rightsholderkey[Rights-Holders]"),0),2)&amp;"*"),"-")</f>
        <v>-</v>
      </c>
      <c r="P32" s="70" t="str">
        <f ca="1">IFERROR(AVERAGEIFS(INDIRECT("Catalog[Score]"),INDIRECT("Catalog[Impacted Rights]"),"*"&amp;INDEX(INDIRECT("RightsKeywords"),MATCH($A32,INDIRECT("RightsKeywords[Right]"),0),3)&amp;"*",INDIRECT("Catalog[Module]"),"none",INDIRECT("Catalog[Catalog]"),"&lt;&gt;Context",INDIRECT("Catalog[Impacted Rights-holders]"),"*"&amp;INDEX(rightsholderkey[],MATCH(P$1,INDIRECT("rightsholderkey[Rights-Holders]"),0),2)&amp;"*"),"-")</f>
        <v>-</v>
      </c>
      <c r="Q32" s="70" t="str">
        <f ca="1">IFERROR(AVERAGEIFS(INDIRECT("Catalog[Score]"),INDIRECT("Catalog[Impacted Rights]"),"*"&amp;INDEX(INDIRECT("RightsKeywords"),MATCH($A32,INDIRECT("RightsKeywords[Right]"),0),3)&amp;"*",INDIRECT("Catalog[Module]"),"none",INDIRECT("Catalog[Catalog]"),"&lt;&gt;Context",INDIRECT("Catalog[Impacted Rights-holders]"),"*"&amp;INDEX(rightsholderkey[],MATCH(Q$1,INDIRECT("rightsholderkey[Rights-Holders]"),0),2)&amp;"*"),"-")</f>
        <v>-</v>
      </c>
      <c r="R32" s="70" t="str">
        <f ca="1">IFERROR(AVERAGEIFS(INDIRECT("Catalog[Score]"),INDIRECT("Catalog[Impacted Rights]"),"*"&amp;INDEX(INDIRECT("RightsKeywords"),MATCH($A32,INDIRECT("RightsKeywords[Right]"),0),3)&amp;"*",INDIRECT("Catalog[Module]"),"none",INDIRECT("Catalog[Catalog]"),"&lt;&gt;Context",INDIRECT("Catalog[Impacted Rights-holders]"),"*"&amp;INDEX(rightsholderkey[],MATCH(R$1,INDIRECT("rightsholderkey[Rights-Holders]"),0),2)&amp;"*"),"-")</f>
        <v>-</v>
      </c>
      <c r="S32" s="70" t="str">
        <f ca="1">IFERROR(AVERAGEIFS(INDIRECT("Catalog[Score]"),INDIRECT("Catalog[Impacted Rights]"),"*"&amp;INDEX(INDIRECT("RightsKeywords"),MATCH($A32,INDIRECT("RightsKeywords[Right]"),0),3)&amp;"*",INDIRECT("Catalog[Module]"),"none",INDIRECT("Catalog[Catalog]"),"&lt;&gt;Context",INDIRECT("Catalog[Impacted Rights-holders]"),"*"&amp;INDEX(rightsholderkey[],MATCH(S$1,INDIRECT("rightsholderkey[Rights-Holders]"),0),2)&amp;"*"),"-")</f>
        <v>-</v>
      </c>
      <c r="T32" s="70" t="str">
        <f ca="1">IFERROR(AVERAGEIFS(INDIRECT("Catalog[Score]"),INDIRECT("Catalog[Impacted Rights]"),"*"&amp;INDEX(INDIRECT("RightsKeywords"),MATCH($A32,INDIRECT("RightsKeywords[Right]"),0),3)&amp;"*",INDIRECT("Catalog[Module]"),"none",INDIRECT("Catalog[Catalog]"),"&lt;&gt;Context",INDIRECT("Catalog[Impacted Rights-holders]"),"*"&amp;INDEX(rightsholderkey[],MATCH(T$1,INDIRECT("rightsholderkey[Rights-Holders]"),0),2)&amp;"*"),"-")</f>
        <v>-</v>
      </c>
      <c r="U32" s="70" t="str">
        <f ca="1">IFERROR(AVERAGEIFS(INDIRECT("Catalog[Score]"),INDIRECT("Catalog[Impacted Rights]"),"*"&amp;INDEX(INDIRECT("RightsKeywords"),MATCH($A32,INDIRECT("RightsKeywords[Right]"),0),3)&amp;"*",INDIRECT("Catalog[Module]"),"none",INDIRECT("Catalog[Catalog]"),"&lt;&gt;Context",INDIRECT("Catalog[Impacted Rights-holders]"),"*"&amp;INDEX(rightsholderkey[],MATCH(U$1,INDIRECT("rightsholderkey[Rights-Holders]"),0),2)&amp;"*"),"-")</f>
        <v>-</v>
      </c>
      <c r="V32" s="70" t="str">
        <f ca="1">IFERROR(AVERAGEIFS(INDIRECT("Catalog[Score]"),INDIRECT("Catalog[Impacted Rights]"),"*"&amp;INDEX(INDIRECT("RightsKeywords"),MATCH($A32,INDIRECT("RightsKeywords[Right]"),0),3)&amp;"*",INDIRECT("Catalog[Module]"),"none",INDIRECT("Catalog[Catalog]"),"&lt;&gt;Context",INDIRECT("Catalog[Impacted Rights-holders]"),"*"&amp;INDEX(rightsholderkey[],MATCH(V$1,INDIRECT("rightsholderkey[Rights-Holders]"),0),2)&amp;"*"),"-")</f>
        <v>-</v>
      </c>
      <c r="W32" s="70" t="str">
        <f ca="1">IFERROR(AVERAGEIFS(INDIRECT("Catalog[Score]"),INDIRECT("Catalog[Impacted Rights]"),"*"&amp;INDEX(INDIRECT("RightsKeywords"),MATCH($A32,INDIRECT("RightsKeywords[Right]"),0),3)&amp;"*",INDIRECT("Catalog[Module]"),"none",INDIRECT("Catalog[Catalog]"),"&lt;&gt;Context",INDIRECT("Catalog[Impacted Rights-holders]"),"*"&amp;INDEX(rightsholderkey[],MATCH(W$1,INDIRECT("rightsholderkey[Rights-Holders]"),0),2)&amp;"*"),"-")</f>
        <v>-</v>
      </c>
      <c r="X32" s="70" t="str">
        <f ca="1">IFERROR(AVERAGEIFS(INDIRECT("Catalog[Score]"),INDIRECT("Catalog[Impacted Rights]"),"*"&amp;INDEX(INDIRECT("RightsKeywords"),MATCH($A32,INDIRECT("RightsKeywords[Right]"),0),3)&amp;"*",INDIRECT("Catalog[Module]"),"none",INDIRECT("Catalog[Catalog]"),"&lt;&gt;Context",INDIRECT("Catalog[Impacted Rights-holders]"),"*"&amp;INDEX(rightsholderkey[],MATCH(X$1,INDIRECT("rightsholderkey[Rights-Holders]"),0),2)&amp;"*"),"-")</f>
        <v>-</v>
      </c>
      <c r="Y32" s="70" t="str">
        <f ca="1">IFERROR(AVERAGEIFS(INDIRECT("Catalog[Score]"),INDIRECT("Catalog[Impacted Rights]"),"*"&amp;INDEX(INDIRECT("RightsKeywords"),MATCH($A32,INDIRECT("RightsKeywords[Right]"),0),3)&amp;"*",INDIRECT("Catalog[Module]"),"none",INDIRECT("Catalog[Catalog]"),"&lt;&gt;Context",INDIRECT("Catalog[Impacted Rights-holders]"),"*"&amp;INDEX(rightsholderkey[],MATCH(Y$1,INDIRECT("rightsholderkey[Rights-Holders]"),0),2)&amp;"*"),"-")</f>
        <v>-</v>
      </c>
      <c r="Z32" s="70" t="str">
        <f ca="1">IFERROR(AVERAGEIFS(INDIRECT("Catalog[Score]"),INDIRECT("Catalog[Impacted Rights]"),"*"&amp;INDEX(INDIRECT("RightsKeywords"),MATCH($A32,INDIRECT("RightsKeywords[Right]"),0),3)&amp;"*",INDIRECT("Catalog[Module]"),"none",INDIRECT("Catalog[Catalog]"),"&lt;&gt;Context",INDIRECT("Catalog[Impacted Rights-holders]"),"*"&amp;INDEX(rightsholderkey[],MATCH(Z$1,INDIRECT("rightsholderkey[Rights-Holders]"),0),2)&amp;"*"),"-")</f>
        <v>-</v>
      </c>
      <c r="AA32" s="70" t="str">
        <f ca="1">IFERROR(AVERAGEIFS(INDIRECT("Catalog[Score]"),INDIRECT("Catalog[Impacted Rights]"),"*"&amp;INDEX(INDIRECT("RightsKeywords"),MATCH($A32,INDIRECT("RightsKeywords[Right]"),0),3)&amp;"*",INDIRECT("Catalog[Module]"),"none",INDIRECT("Catalog[Catalog]"),"&lt;&gt;Context",INDIRECT("Catalog[Impacted Rights-holders]"),"*"&amp;INDEX(rightsholderkey[],MATCH(AA$1,INDIRECT("rightsholderkey[Rights-Holders]"),0),2)&amp;"*"),"-")</f>
        <v>-</v>
      </c>
      <c r="AB32" s="70" t="str">
        <f ca="1">IFERROR(AVERAGEIFS(INDIRECT("Catalog[Score]"),INDIRECT("Catalog[Impacted Rights]"),"*"&amp;INDEX(INDIRECT("RightsKeywords"),MATCH($A32,INDIRECT("RightsKeywords[Right]"),0),3)&amp;"*",INDIRECT("Catalog[Module]"),"none",INDIRECT("Catalog[Catalog]"),"&lt;&gt;Context",INDIRECT("Catalog[Impacted Rights-holders]"),"*"&amp;INDEX(rightsholderkey[],MATCH(AB$1,INDIRECT("rightsholderkey[Rights-Holders]"),0),2)&amp;"*"),"-")</f>
        <v>-</v>
      </c>
      <c r="AC32" s="70" t="str">
        <f ca="1">IFERROR(AVERAGEIFS(INDIRECT("Catalog[Score]"),INDIRECT("Catalog[Impacted Rights]"),"*"&amp;INDEX(INDIRECT("RightsKeywords"),MATCH($A32,INDIRECT("RightsKeywords[Right]"),0),3)&amp;"*",INDIRECT("Catalog[Module]"),"none",INDIRECT("Catalog[Catalog]"),"&lt;&gt;Context",INDIRECT("Catalog[Impacted Rights-holders]"),"*"&amp;INDEX(rightsholderkey[],MATCH(AC$1,INDIRECT("rightsholderkey[Rights-Holders]"),0),2)&amp;"*"),"-")</f>
        <v>-</v>
      </c>
      <c r="AD32" s="70" t="str">
        <f ca="1">IFERROR(AVERAGEIFS(INDIRECT("Catalog[Score]"),INDIRECT("Catalog[Impacted Rights]"),"*"&amp;INDEX(INDIRECT("RightsKeywords"),MATCH($A32,INDIRECT("RightsKeywords[Right]"),0),3)&amp;"*",INDIRECT("Catalog[Module]"),"none",INDIRECT("Catalog[Catalog]"),"&lt;&gt;Context",INDIRECT("Catalog[Impacted Rights-holders]"),"*"&amp;INDEX(rightsholderkey[],MATCH(AD$1,INDIRECT("rightsholderkey[Rights-Holders]"),0),2)&amp;"*"),"-")</f>
        <v>-</v>
      </c>
      <c r="AE32" s="70" t="str">
        <f ca="1">IFERROR(AVERAGEIFS(INDIRECT("Catalog[Score]"),INDIRECT("Catalog[Impacted Rights]"),"*"&amp;INDEX(INDIRECT("RightsKeywords"),MATCH($A32,INDIRECT("RightsKeywords[Right]"),0),3)&amp;"*",INDIRECT("Catalog[Module]"),"none",INDIRECT("Catalog[Catalog]"),"&lt;&gt;Context",INDIRECT("Catalog[Impacted Rights-holders]"),"*"&amp;INDEX(rightsholderkey[],MATCH(AE$1,INDIRECT("rightsholderkey[Rights-Holders]"),0),2)&amp;"*"),"-")</f>
        <v>-</v>
      </c>
      <c r="AF32" s="70" t="str">
        <f ca="1">IFERROR(AVERAGEIFS(INDIRECT("Catalog[Score]"),INDIRECT("Catalog[Impacted Rights]"),"*"&amp;INDEX(INDIRECT("RightsKeywords"),MATCH($A32,INDIRECT("RightsKeywords[Right]"),0),3)&amp;"*",INDIRECT("Catalog[Module]"),"none",INDIRECT("Catalog[Catalog]"),"&lt;&gt;Context",INDIRECT("Catalog[Impacted Rights-holders]"),"*"&amp;INDEX(rightsholderkey[],MATCH(AF$1,INDIRECT("rightsholderkey[Rights-Holders]"),0),2)&amp;"*"),"-")</f>
        <v>-</v>
      </c>
      <c r="AG32" s="70" t="str">
        <f ca="1">IFERROR(AVERAGEIFS(INDIRECT("Catalog[Score]"),INDIRECT("Catalog[Impacted Rights]"),"*"&amp;INDEX(INDIRECT("RightsKeywords"),MATCH($A32,INDIRECT("RightsKeywords[Right]"),0),3)&amp;"*",INDIRECT("Catalog[Module]"),"none",INDIRECT("Catalog[Catalog]"),"&lt;&gt;Context",INDIRECT("Catalog[Impacted Rights-holders]"),"*"&amp;INDEX(rightsholderkey[],MATCH(AG$1,INDIRECT("rightsholderkey[Rights-Holders]"),0),2)&amp;"*"),"-")</f>
        <v>-</v>
      </c>
      <c r="AH32" s="70" t="str">
        <f ca="1">IFERROR(AVERAGEIFS(INDIRECT("Catalog[Score]"),INDIRECT("Catalog[Impacted Rights]"),"*"&amp;INDEX(INDIRECT("RightsKeywords"),MATCH($A32,INDIRECT("RightsKeywords[Right]"),0),3)&amp;"*",INDIRECT("Catalog[Module]"),"none",INDIRECT("Catalog[Catalog]"),"&lt;&gt;Context",INDIRECT("Catalog[Impacted Rights-holders]"),"*"&amp;INDEX(rightsholderkey[],MATCH(AH$1,INDIRECT("rightsholderkey[Rights-Holders]"),0),2)&amp;"*"),"-")</f>
        <v>-</v>
      </c>
      <c r="AI32" s="27"/>
    </row>
    <row r="33" spans="1:35" x14ac:dyDescent="0.35">
      <c r="A33" s="63" t="s">
        <v>289</v>
      </c>
      <c r="B33" s="70" t="str">
        <f ca="1">IFERROR(AVERAGEIFS(INDIRECT("Catalog[Score]"),INDIRECT("Catalog[Impacted Rights]"),"*"&amp;INDEX(INDIRECT("RightsKeywords"),MATCH($A33,INDIRECT("RightsKeywords[Right]"),0),3)&amp;"*",INDIRECT("Catalog[Module]"),"none",INDIRECT("Catalog[Catalog]"),"&lt;&gt;Context",INDIRECT("Catalog[Impacted Rights-holders]"),"*"&amp;INDEX(rightsholderkey[],MATCH(B$1,INDIRECT("rightsholderkey[Rights-Holders]"),0),2)&amp;"*"),"-")</f>
        <v>-</v>
      </c>
      <c r="C33" s="70" t="str">
        <f ca="1">IFERROR(AVERAGEIFS(INDIRECT("Catalog[Score]"),INDIRECT("Catalog[Impacted Rights]"),"*"&amp;INDEX(INDIRECT("RightsKeywords"),MATCH($A33,INDIRECT("RightsKeywords[Right]"),0),3)&amp;"*",INDIRECT("Catalog[Module]"),"none",INDIRECT("Catalog[Catalog]"),"&lt;&gt;Context",INDIRECT("Catalog[Impacted Rights-holders]"),"*"&amp;INDEX(rightsholderkey[],MATCH(C$1,INDIRECT("rightsholderkey[Rights-Holders]"),0),2)&amp;"*"),"-")</f>
        <v>-</v>
      </c>
      <c r="D33" s="70" t="str">
        <f ca="1">IFERROR(AVERAGEIFS(INDIRECT("Catalog[Score]"),INDIRECT("Catalog[Impacted Rights]"),"*"&amp;INDEX(INDIRECT("RightsKeywords"),MATCH($A33,INDIRECT("RightsKeywords[Right]"),0),3)&amp;"*",INDIRECT("Catalog[Module]"),"none",INDIRECT("Catalog[Catalog]"),"&lt;&gt;Context",INDIRECT("Catalog[Impacted Rights-holders]"),"*"&amp;INDEX(rightsholderkey[],MATCH(D$1,INDIRECT("rightsholderkey[Rights-Holders]"),0),2)&amp;"*"),"-")</f>
        <v>-</v>
      </c>
      <c r="E33" s="70" t="str">
        <f ca="1">IFERROR(AVERAGEIFS(INDIRECT("Catalog[Score]"),INDIRECT("Catalog[Impacted Rights]"),"*"&amp;INDEX(INDIRECT("RightsKeywords"),MATCH($A33,INDIRECT("RightsKeywords[Right]"),0),3)&amp;"*",INDIRECT("Catalog[Module]"),"none",INDIRECT("Catalog[Catalog]"),"&lt;&gt;Context",INDIRECT("Catalog[Impacted Rights-holders]"),"*"&amp;INDEX(rightsholderkey[],MATCH(E$1,INDIRECT("rightsholderkey[Rights-Holders]"),0),2)&amp;"*"),"-")</f>
        <v>-</v>
      </c>
      <c r="F33" s="70" t="str">
        <f ca="1">IFERROR(AVERAGEIFS(INDIRECT("Catalog[Score]"),INDIRECT("Catalog[Impacted Rights]"),"*"&amp;INDEX(INDIRECT("RightsKeywords"),MATCH($A33,INDIRECT("RightsKeywords[Right]"),0),3)&amp;"*",INDIRECT("Catalog[Module]"),"none",INDIRECT("Catalog[Catalog]"),"&lt;&gt;Context",INDIRECT("Catalog[Impacted Rights-holders]"),"*"&amp;INDEX(rightsholderkey[],MATCH(F$1,INDIRECT("rightsholderkey[Rights-Holders]"),0),2)&amp;"*"),"-")</f>
        <v>-</v>
      </c>
      <c r="G33" s="70" t="str">
        <f ca="1">IFERROR(AVERAGEIFS(INDIRECT("Catalog[Score]"),INDIRECT("Catalog[Impacted Rights]"),"*"&amp;INDEX(INDIRECT("RightsKeywords"),MATCH($A33,INDIRECT("RightsKeywords[Right]"),0),3)&amp;"*",INDIRECT("Catalog[Module]"),"none",INDIRECT("Catalog[Catalog]"),"&lt;&gt;Context",INDIRECT("Catalog[Impacted Rights-holders]"),"*"&amp;INDEX(rightsholderkey[],MATCH(G$1,INDIRECT("rightsholderkey[Rights-Holders]"),0),2)&amp;"*"),"-")</f>
        <v>-</v>
      </c>
      <c r="H33" s="70" t="str">
        <f ca="1">IFERROR(AVERAGEIFS(INDIRECT("Catalog[Score]"),INDIRECT("Catalog[Impacted Rights]"),"*"&amp;INDEX(INDIRECT("RightsKeywords"),MATCH($A33,INDIRECT("RightsKeywords[Right]"),0),3)&amp;"*",INDIRECT("Catalog[Module]"),"none",INDIRECT("Catalog[Catalog]"),"&lt;&gt;Context",INDIRECT("Catalog[Impacted Rights-holders]"),"*"&amp;INDEX(rightsholderkey[],MATCH(H$1,INDIRECT("rightsholderkey[Rights-Holders]"),0),2)&amp;"*"),"-")</f>
        <v>-</v>
      </c>
      <c r="I33" s="70" t="str">
        <f ca="1">IFERROR(AVERAGEIFS(INDIRECT("Catalog[Score]"),INDIRECT("Catalog[Impacted Rights]"),"*"&amp;INDEX(INDIRECT("RightsKeywords"),MATCH($A33,INDIRECT("RightsKeywords[Right]"),0),3)&amp;"*",INDIRECT("Catalog[Module]"),"none",INDIRECT("Catalog[Catalog]"),"&lt;&gt;Context",INDIRECT("Catalog[Impacted Rights-holders]"),"*"&amp;INDEX(rightsholderkey[],MATCH(I$1,INDIRECT("rightsholderkey[Rights-Holders]"),0),2)&amp;"*"),"-")</f>
        <v>-</v>
      </c>
      <c r="J33" s="70" t="str">
        <f ca="1">IFERROR(AVERAGEIFS(INDIRECT("Catalog[Score]"),INDIRECT("Catalog[Impacted Rights]"),"*"&amp;INDEX(INDIRECT("RightsKeywords"),MATCH($A33,INDIRECT("RightsKeywords[Right]"),0),3)&amp;"*",INDIRECT("Catalog[Module]"),"none",INDIRECT("Catalog[Catalog]"),"&lt;&gt;Context",INDIRECT("Catalog[Impacted Rights-holders]"),"*"&amp;INDEX(rightsholderkey[],MATCH(J$1,INDIRECT("rightsholderkey[Rights-Holders]"),0),2)&amp;"*"),"-")</f>
        <v>-</v>
      </c>
      <c r="K33" s="70" t="str">
        <f ca="1">IFERROR(AVERAGEIFS(INDIRECT("Catalog[Score]"),INDIRECT("Catalog[Impacted Rights]"),"*"&amp;INDEX(INDIRECT("RightsKeywords"),MATCH($A33,INDIRECT("RightsKeywords[Right]"),0),3)&amp;"*",INDIRECT("Catalog[Module]"),"none",INDIRECT("Catalog[Catalog]"),"&lt;&gt;Context",INDIRECT("Catalog[Impacted Rights-holders]"),"*"&amp;INDEX(rightsholderkey[],MATCH(K$1,INDIRECT("rightsholderkey[Rights-Holders]"),0),2)&amp;"*"),"-")</f>
        <v>-</v>
      </c>
      <c r="L33" s="70" t="str">
        <f ca="1">IFERROR(AVERAGEIFS(INDIRECT("Catalog[Score]"),INDIRECT("Catalog[Impacted Rights]"),"*"&amp;INDEX(INDIRECT("RightsKeywords"),MATCH($A33,INDIRECT("RightsKeywords[Right]"),0),3)&amp;"*",INDIRECT("Catalog[Module]"),"none",INDIRECT("Catalog[Catalog]"),"&lt;&gt;Context",INDIRECT("Catalog[Impacted Rights-holders]"),"*"&amp;INDEX(rightsholderkey[],MATCH(L$1,INDIRECT("rightsholderkey[Rights-Holders]"),0),2)&amp;"*"),"-")</f>
        <v>-</v>
      </c>
      <c r="M33" s="70" t="str">
        <f ca="1">IFERROR(AVERAGEIFS(INDIRECT("Catalog[Score]"),INDIRECT("Catalog[Impacted Rights]"),"*"&amp;INDEX(INDIRECT("RightsKeywords"),MATCH($A33,INDIRECT("RightsKeywords[Right]"),0),3)&amp;"*",INDIRECT("Catalog[Module]"),"none",INDIRECT("Catalog[Catalog]"),"&lt;&gt;Context",INDIRECT("Catalog[Impacted Rights-holders]"),"*"&amp;INDEX(rightsholderkey[],MATCH(M$1,INDIRECT("rightsholderkey[Rights-Holders]"),0),2)&amp;"*"),"-")</f>
        <v>-</v>
      </c>
      <c r="N33" s="70" t="str">
        <f ca="1">IFERROR(AVERAGEIFS(INDIRECT("Catalog[Score]"),INDIRECT("Catalog[Impacted Rights]"),"*"&amp;INDEX(INDIRECT("RightsKeywords"),MATCH($A33,INDIRECT("RightsKeywords[Right]"),0),3)&amp;"*",INDIRECT("Catalog[Module]"),"none",INDIRECT("Catalog[Catalog]"),"&lt;&gt;Context",INDIRECT("Catalog[Impacted Rights-holders]"),"*"&amp;INDEX(rightsholderkey[],MATCH(N$1,INDIRECT("rightsholderkey[Rights-Holders]"),0),2)&amp;"*"),"-")</f>
        <v>-</v>
      </c>
      <c r="O33" s="70" t="str">
        <f ca="1">IFERROR(AVERAGEIFS(INDIRECT("Catalog[Score]"),INDIRECT("Catalog[Impacted Rights]"),"*"&amp;INDEX(INDIRECT("RightsKeywords"),MATCH($A33,INDIRECT("RightsKeywords[Right]"),0),3)&amp;"*",INDIRECT("Catalog[Module]"),"none",INDIRECT("Catalog[Catalog]"),"&lt;&gt;Context",INDIRECT("Catalog[Impacted Rights-holders]"),"*"&amp;INDEX(rightsholderkey[],MATCH(O$1,INDIRECT("rightsholderkey[Rights-Holders]"),0),2)&amp;"*"),"-")</f>
        <v>-</v>
      </c>
      <c r="P33" s="70" t="str">
        <f ca="1">IFERROR(AVERAGEIFS(INDIRECT("Catalog[Score]"),INDIRECT("Catalog[Impacted Rights]"),"*"&amp;INDEX(INDIRECT("RightsKeywords"),MATCH($A33,INDIRECT("RightsKeywords[Right]"),0),3)&amp;"*",INDIRECT("Catalog[Module]"),"none",INDIRECT("Catalog[Catalog]"),"&lt;&gt;Context",INDIRECT("Catalog[Impacted Rights-holders]"),"*"&amp;INDEX(rightsholderkey[],MATCH(P$1,INDIRECT("rightsholderkey[Rights-Holders]"),0),2)&amp;"*"),"-")</f>
        <v>-</v>
      </c>
      <c r="Q33" s="70" t="str">
        <f ca="1">IFERROR(AVERAGEIFS(INDIRECT("Catalog[Score]"),INDIRECT("Catalog[Impacted Rights]"),"*"&amp;INDEX(INDIRECT("RightsKeywords"),MATCH($A33,INDIRECT("RightsKeywords[Right]"),0),3)&amp;"*",INDIRECT("Catalog[Module]"),"none",INDIRECT("Catalog[Catalog]"),"&lt;&gt;Context",INDIRECT("Catalog[Impacted Rights-holders]"),"*"&amp;INDEX(rightsholderkey[],MATCH(Q$1,INDIRECT("rightsholderkey[Rights-Holders]"),0),2)&amp;"*"),"-")</f>
        <v>-</v>
      </c>
      <c r="R33" s="70" t="str">
        <f ca="1">IFERROR(AVERAGEIFS(INDIRECT("Catalog[Score]"),INDIRECT("Catalog[Impacted Rights]"),"*"&amp;INDEX(INDIRECT("RightsKeywords"),MATCH($A33,INDIRECT("RightsKeywords[Right]"),0),3)&amp;"*",INDIRECT("Catalog[Module]"),"none",INDIRECT("Catalog[Catalog]"),"&lt;&gt;Context",INDIRECT("Catalog[Impacted Rights-holders]"),"*"&amp;INDEX(rightsholderkey[],MATCH(R$1,INDIRECT("rightsholderkey[Rights-Holders]"),0),2)&amp;"*"),"-")</f>
        <v>-</v>
      </c>
      <c r="S33" s="70" t="str">
        <f ca="1">IFERROR(AVERAGEIFS(INDIRECT("Catalog[Score]"),INDIRECT("Catalog[Impacted Rights]"),"*"&amp;INDEX(INDIRECT("RightsKeywords"),MATCH($A33,INDIRECT("RightsKeywords[Right]"),0),3)&amp;"*",INDIRECT("Catalog[Module]"),"none",INDIRECT("Catalog[Catalog]"),"&lt;&gt;Context",INDIRECT("Catalog[Impacted Rights-holders]"),"*"&amp;INDEX(rightsholderkey[],MATCH(S$1,INDIRECT("rightsholderkey[Rights-Holders]"),0),2)&amp;"*"),"-")</f>
        <v>-</v>
      </c>
      <c r="T33" s="70" t="str">
        <f ca="1">IFERROR(AVERAGEIFS(INDIRECT("Catalog[Score]"),INDIRECT("Catalog[Impacted Rights]"),"*"&amp;INDEX(INDIRECT("RightsKeywords"),MATCH($A33,INDIRECT("RightsKeywords[Right]"),0),3)&amp;"*",INDIRECT("Catalog[Module]"),"none",INDIRECT("Catalog[Catalog]"),"&lt;&gt;Context",INDIRECT("Catalog[Impacted Rights-holders]"),"*"&amp;INDEX(rightsholderkey[],MATCH(T$1,INDIRECT("rightsholderkey[Rights-Holders]"),0),2)&amp;"*"),"-")</f>
        <v>-</v>
      </c>
      <c r="U33" s="70" t="str">
        <f ca="1">IFERROR(AVERAGEIFS(INDIRECT("Catalog[Score]"),INDIRECT("Catalog[Impacted Rights]"),"*"&amp;INDEX(INDIRECT("RightsKeywords"),MATCH($A33,INDIRECT("RightsKeywords[Right]"),0),3)&amp;"*",INDIRECT("Catalog[Module]"),"none",INDIRECT("Catalog[Catalog]"),"&lt;&gt;Context",INDIRECT("Catalog[Impacted Rights-holders]"),"*"&amp;INDEX(rightsholderkey[],MATCH(U$1,INDIRECT("rightsholderkey[Rights-Holders]"),0),2)&amp;"*"),"-")</f>
        <v>-</v>
      </c>
      <c r="V33" s="70" t="str">
        <f ca="1">IFERROR(AVERAGEIFS(INDIRECT("Catalog[Score]"),INDIRECT("Catalog[Impacted Rights]"),"*"&amp;INDEX(INDIRECT("RightsKeywords"),MATCH($A33,INDIRECT("RightsKeywords[Right]"),0),3)&amp;"*",INDIRECT("Catalog[Module]"),"none",INDIRECT("Catalog[Catalog]"),"&lt;&gt;Context",INDIRECT("Catalog[Impacted Rights-holders]"),"*"&amp;INDEX(rightsholderkey[],MATCH(V$1,INDIRECT("rightsholderkey[Rights-Holders]"),0),2)&amp;"*"),"-")</f>
        <v>-</v>
      </c>
      <c r="W33" s="70" t="str">
        <f ca="1">IFERROR(AVERAGEIFS(INDIRECT("Catalog[Score]"),INDIRECT("Catalog[Impacted Rights]"),"*"&amp;INDEX(INDIRECT("RightsKeywords"),MATCH($A33,INDIRECT("RightsKeywords[Right]"),0),3)&amp;"*",INDIRECT("Catalog[Module]"),"none",INDIRECT("Catalog[Catalog]"),"&lt;&gt;Context",INDIRECT("Catalog[Impacted Rights-holders]"),"*"&amp;INDEX(rightsholderkey[],MATCH(W$1,INDIRECT("rightsholderkey[Rights-Holders]"),0),2)&amp;"*"),"-")</f>
        <v>-</v>
      </c>
      <c r="X33" s="70" t="str">
        <f ca="1">IFERROR(AVERAGEIFS(INDIRECT("Catalog[Score]"),INDIRECT("Catalog[Impacted Rights]"),"*"&amp;INDEX(INDIRECT("RightsKeywords"),MATCH($A33,INDIRECT("RightsKeywords[Right]"),0),3)&amp;"*",INDIRECT("Catalog[Module]"),"none",INDIRECT("Catalog[Catalog]"),"&lt;&gt;Context",INDIRECT("Catalog[Impacted Rights-holders]"),"*"&amp;INDEX(rightsholderkey[],MATCH(X$1,INDIRECT("rightsholderkey[Rights-Holders]"),0),2)&amp;"*"),"-")</f>
        <v>-</v>
      </c>
      <c r="Y33" s="70" t="str">
        <f ca="1">IFERROR(AVERAGEIFS(INDIRECT("Catalog[Score]"),INDIRECT("Catalog[Impacted Rights]"),"*"&amp;INDEX(INDIRECT("RightsKeywords"),MATCH($A33,INDIRECT("RightsKeywords[Right]"),0),3)&amp;"*",INDIRECT("Catalog[Module]"),"none",INDIRECT("Catalog[Catalog]"),"&lt;&gt;Context",INDIRECT("Catalog[Impacted Rights-holders]"),"*"&amp;INDEX(rightsholderkey[],MATCH(Y$1,INDIRECT("rightsholderkey[Rights-Holders]"),0),2)&amp;"*"),"-")</f>
        <v>-</v>
      </c>
      <c r="Z33" s="70" t="str">
        <f ca="1">IFERROR(AVERAGEIFS(INDIRECT("Catalog[Score]"),INDIRECT("Catalog[Impacted Rights]"),"*"&amp;INDEX(INDIRECT("RightsKeywords"),MATCH($A33,INDIRECT("RightsKeywords[Right]"),0),3)&amp;"*",INDIRECT("Catalog[Module]"),"none",INDIRECT("Catalog[Catalog]"),"&lt;&gt;Context",INDIRECT("Catalog[Impacted Rights-holders]"),"*"&amp;INDEX(rightsholderkey[],MATCH(Z$1,INDIRECT("rightsholderkey[Rights-Holders]"),0),2)&amp;"*"),"-")</f>
        <v>-</v>
      </c>
      <c r="AA33" s="70" t="str">
        <f ca="1">IFERROR(AVERAGEIFS(INDIRECT("Catalog[Score]"),INDIRECT("Catalog[Impacted Rights]"),"*"&amp;INDEX(INDIRECT("RightsKeywords"),MATCH($A33,INDIRECT("RightsKeywords[Right]"),0),3)&amp;"*",INDIRECT("Catalog[Module]"),"none",INDIRECT("Catalog[Catalog]"),"&lt;&gt;Context",INDIRECT("Catalog[Impacted Rights-holders]"),"*"&amp;INDEX(rightsholderkey[],MATCH(AA$1,INDIRECT("rightsholderkey[Rights-Holders]"),0),2)&amp;"*"),"-")</f>
        <v>-</v>
      </c>
      <c r="AB33" s="70" t="str">
        <f ca="1">IFERROR(AVERAGEIFS(INDIRECT("Catalog[Score]"),INDIRECT("Catalog[Impacted Rights]"),"*"&amp;INDEX(INDIRECT("RightsKeywords"),MATCH($A33,INDIRECT("RightsKeywords[Right]"),0),3)&amp;"*",INDIRECT("Catalog[Module]"),"none",INDIRECT("Catalog[Catalog]"),"&lt;&gt;Context",INDIRECT("Catalog[Impacted Rights-holders]"),"*"&amp;INDEX(rightsholderkey[],MATCH(AB$1,INDIRECT("rightsholderkey[Rights-Holders]"),0),2)&amp;"*"),"-")</f>
        <v>-</v>
      </c>
      <c r="AC33" s="70" t="str">
        <f ca="1">IFERROR(AVERAGEIFS(INDIRECT("Catalog[Score]"),INDIRECT("Catalog[Impacted Rights]"),"*"&amp;INDEX(INDIRECT("RightsKeywords"),MATCH($A33,INDIRECT("RightsKeywords[Right]"),0),3)&amp;"*",INDIRECT("Catalog[Module]"),"none",INDIRECT("Catalog[Catalog]"),"&lt;&gt;Context",INDIRECT("Catalog[Impacted Rights-holders]"),"*"&amp;INDEX(rightsholderkey[],MATCH(AC$1,INDIRECT("rightsholderkey[Rights-Holders]"),0),2)&amp;"*"),"-")</f>
        <v>-</v>
      </c>
      <c r="AD33" s="70" t="str">
        <f ca="1">IFERROR(AVERAGEIFS(INDIRECT("Catalog[Score]"),INDIRECT("Catalog[Impacted Rights]"),"*"&amp;INDEX(INDIRECT("RightsKeywords"),MATCH($A33,INDIRECT("RightsKeywords[Right]"),0),3)&amp;"*",INDIRECT("Catalog[Module]"),"none",INDIRECT("Catalog[Catalog]"),"&lt;&gt;Context",INDIRECT("Catalog[Impacted Rights-holders]"),"*"&amp;INDEX(rightsholderkey[],MATCH(AD$1,INDIRECT("rightsholderkey[Rights-Holders]"),0),2)&amp;"*"),"-")</f>
        <v>-</v>
      </c>
      <c r="AE33" s="70" t="str">
        <f ca="1">IFERROR(AVERAGEIFS(INDIRECT("Catalog[Score]"),INDIRECT("Catalog[Impacted Rights]"),"*"&amp;INDEX(INDIRECT("RightsKeywords"),MATCH($A33,INDIRECT("RightsKeywords[Right]"),0),3)&amp;"*",INDIRECT("Catalog[Module]"),"none",INDIRECT("Catalog[Catalog]"),"&lt;&gt;Context",INDIRECT("Catalog[Impacted Rights-holders]"),"*"&amp;INDEX(rightsholderkey[],MATCH(AE$1,INDIRECT("rightsholderkey[Rights-Holders]"),0),2)&amp;"*"),"-")</f>
        <v>-</v>
      </c>
      <c r="AF33" s="70" t="str">
        <f ca="1">IFERROR(AVERAGEIFS(INDIRECT("Catalog[Score]"),INDIRECT("Catalog[Impacted Rights]"),"*"&amp;INDEX(INDIRECT("RightsKeywords"),MATCH($A33,INDIRECT("RightsKeywords[Right]"),0),3)&amp;"*",INDIRECT("Catalog[Module]"),"none",INDIRECT("Catalog[Catalog]"),"&lt;&gt;Context",INDIRECT("Catalog[Impacted Rights-holders]"),"*"&amp;INDEX(rightsholderkey[],MATCH(AF$1,INDIRECT("rightsholderkey[Rights-Holders]"),0),2)&amp;"*"),"-")</f>
        <v>-</v>
      </c>
      <c r="AG33" s="70" t="str">
        <f ca="1">IFERROR(AVERAGEIFS(INDIRECT("Catalog[Score]"),INDIRECT("Catalog[Impacted Rights]"),"*"&amp;INDEX(INDIRECT("RightsKeywords"),MATCH($A33,INDIRECT("RightsKeywords[Right]"),0),3)&amp;"*",INDIRECT("Catalog[Module]"),"none",INDIRECT("Catalog[Catalog]"),"&lt;&gt;Context",INDIRECT("Catalog[Impacted Rights-holders]"),"*"&amp;INDEX(rightsholderkey[],MATCH(AG$1,INDIRECT("rightsholderkey[Rights-Holders]"),0),2)&amp;"*"),"-")</f>
        <v>-</v>
      </c>
      <c r="AH33" s="70" t="str">
        <f ca="1">IFERROR(AVERAGEIFS(INDIRECT("Catalog[Score]"),INDIRECT("Catalog[Impacted Rights]"),"*"&amp;INDEX(INDIRECT("RightsKeywords"),MATCH($A33,INDIRECT("RightsKeywords[Right]"),0),3)&amp;"*",INDIRECT("Catalog[Module]"),"none",INDIRECT("Catalog[Catalog]"),"&lt;&gt;Context",INDIRECT("Catalog[Impacted Rights-holders]"),"*"&amp;INDEX(rightsholderkey[],MATCH(AH$1,INDIRECT("rightsholderkey[Rights-Holders]"),0),2)&amp;"*"),"-")</f>
        <v>-</v>
      </c>
      <c r="AI33" s="27"/>
    </row>
    <row r="34" spans="1:35" ht="29" x14ac:dyDescent="0.35">
      <c r="A34" s="67" t="s">
        <v>290</v>
      </c>
      <c r="B34" s="70" t="str">
        <f ca="1">IFERROR(AVERAGEIFS(INDIRECT("Catalog[Score]"),INDIRECT("Catalog[Impacted Rights]"),"*"&amp;INDEX(INDIRECT("RightsKeywords"),MATCH($A34,INDIRECT("RightsKeywords[Right]"),0),3)&amp;"*",INDIRECT("Catalog[Module]"),"none",INDIRECT("Catalog[Catalog]"),"&lt;&gt;Context",INDIRECT("Catalog[Impacted Rights-holders]"),"*"&amp;INDEX(rightsholderkey[],MATCH(B$1,INDIRECT("rightsholderkey[Rights-Holders]"),0),2)&amp;"*"),"-")</f>
        <v>-</v>
      </c>
      <c r="C34" s="70" t="str">
        <f ca="1">IFERROR(AVERAGEIFS(INDIRECT("Catalog[Score]"),INDIRECT("Catalog[Impacted Rights]"),"*"&amp;INDEX(INDIRECT("RightsKeywords"),MATCH($A34,INDIRECT("RightsKeywords[Right]"),0),3)&amp;"*",INDIRECT("Catalog[Module]"),"none",INDIRECT("Catalog[Catalog]"),"&lt;&gt;Context",INDIRECT("Catalog[Impacted Rights-holders]"),"*"&amp;INDEX(rightsholderkey[],MATCH(C$1,INDIRECT("rightsholderkey[Rights-Holders]"),0),2)&amp;"*"),"-")</f>
        <v>-</v>
      </c>
      <c r="D34" s="70" t="str">
        <f ca="1">IFERROR(AVERAGEIFS(INDIRECT("Catalog[Score]"),INDIRECT("Catalog[Impacted Rights]"),"*"&amp;INDEX(INDIRECT("RightsKeywords"),MATCH($A34,INDIRECT("RightsKeywords[Right]"),0),3)&amp;"*",INDIRECT("Catalog[Module]"),"none",INDIRECT("Catalog[Catalog]"),"&lt;&gt;Context",INDIRECT("Catalog[Impacted Rights-holders]"),"*"&amp;INDEX(rightsholderkey[],MATCH(D$1,INDIRECT("rightsholderkey[Rights-Holders]"),0),2)&amp;"*"),"-")</f>
        <v>-</v>
      </c>
      <c r="E34" s="70" t="str">
        <f ca="1">IFERROR(AVERAGEIFS(INDIRECT("Catalog[Score]"),INDIRECT("Catalog[Impacted Rights]"),"*"&amp;INDEX(INDIRECT("RightsKeywords"),MATCH($A34,INDIRECT("RightsKeywords[Right]"),0),3)&amp;"*",INDIRECT("Catalog[Module]"),"none",INDIRECT("Catalog[Catalog]"),"&lt;&gt;Context",INDIRECT("Catalog[Impacted Rights-holders]"),"*"&amp;INDEX(rightsholderkey[],MATCH(E$1,INDIRECT("rightsholderkey[Rights-Holders]"),0),2)&amp;"*"),"-")</f>
        <v>-</v>
      </c>
      <c r="F34" s="70" t="str">
        <f ca="1">IFERROR(AVERAGEIFS(INDIRECT("Catalog[Score]"),INDIRECT("Catalog[Impacted Rights]"),"*"&amp;INDEX(INDIRECT("RightsKeywords"),MATCH($A34,INDIRECT("RightsKeywords[Right]"),0),3)&amp;"*",INDIRECT("Catalog[Module]"),"none",INDIRECT("Catalog[Catalog]"),"&lt;&gt;Context",INDIRECT("Catalog[Impacted Rights-holders]"),"*"&amp;INDEX(rightsholderkey[],MATCH(F$1,INDIRECT("rightsholderkey[Rights-Holders]"),0),2)&amp;"*"),"-")</f>
        <v>-</v>
      </c>
      <c r="G34" s="70" t="str">
        <f ca="1">IFERROR(AVERAGEIFS(INDIRECT("Catalog[Score]"),INDIRECT("Catalog[Impacted Rights]"),"*"&amp;INDEX(INDIRECT("RightsKeywords"),MATCH($A34,INDIRECT("RightsKeywords[Right]"),0),3)&amp;"*",INDIRECT("Catalog[Module]"),"none",INDIRECT("Catalog[Catalog]"),"&lt;&gt;Context",INDIRECT("Catalog[Impacted Rights-holders]"),"*"&amp;INDEX(rightsholderkey[],MATCH(G$1,INDIRECT("rightsholderkey[Rights-Holders]"),0),2)&amp;"*"),"-")</f>
        <v>-</v>
      </c>
      <c r="H34" s="70" t="str">
        <f ca="1">IFERROR(AVERAGEIFS(INDIRECT("Catalog[Score]"),INDIRECT("Catalog[Impacted Rights]"),"*"&amp;INDEX(INDIRECT("RightsKeywords"),MATCH($A34,INDIRECT("RightsKeywords[Right]"),0),3)&amp;"*",INDIRECT("Catalog[Module]"),"none",INDIRECT("Catalog[Catalog]"),"&lt;&gt;Context",INDIRECT("Catalog[Impacted Rights-holders]"),"*"&amp;INDEX(rightsholderkey[],MATCH(H$1,INDIRECT("rightsholderkey[Rights-Holders]"),0),2)&amp;"*"),"-")</f>
        <v>-</v>
      </c>
      <c r="I34" s="70" t="str">
        <f ca="1">IFERROR(AVERAGEIFS(INDIRECT("Catalog[Score]"),INDIRECT("Catalog[Impacted Rights]"),"*"&amp;INDEX(INDIRECT("RightsKeywords"),MATCH($A34,INDIRECT("RightsKeywords[Right]"),0),3)&amp;"*",INDIRECT("Catalog[Module]"),"none",INDIRECT("Catalog[Catalog]"),"&lt;&gt;Context",INDIRECT("Catalog[Impacted Rights-holders]"),"*"&amp;INDEX(rightsholderkey[],MATCH(I$1,INDIRECT("rightsholderkey[Rights-Holders]"),0),2)&amp;"*"),"-")</f>
        <v>-</v>
      </c>
      <c r="J34" s="70" t="str">
        <f ca="1">IFERROR(AVERAGEIFS(INDIRECT("Catalog[Score]"),INDIRECT("Catalog[Impacted Rights]"),"*"&amp;INDEX(INDIRECT("RightsKeywords"),MATCH($A34,INDIRECT("RightsKeywords[Right]"),0),3)&amp;"*",INDIRECT("Catalog[Module]"),"none",INDIRECT("Catalog[Catalog]"),"&lt;&gt;Context",INDIRECT("Catalog[Impacted Rights-holders]"),"*"&amp;INDEX(rightsholderkey[],MATCH(J$1,INDIRECT("rightsholderkey[Rights-Holders]"),0),2)&amp;"*"),"-")</f>
        <v>-</v>
      </c>
      <c r="K34" s="70" t="str">
        <f ca="1">IFERROR(AVERAGEIFS(INDIRECT("Catalog[Score]"),INDIRECT("Catalog[Impacted Rights]"),"*"&amp;INDEX(INDIRECT("RightsKeywords"),MATCH($A34,INDIRECT("RightsKeywords[Right]"),0),3)&amp;"*",INDIRECT("Catalog[Module]"),"none",INDIRECT("Catalog[Catalog]"),"&lt;&gt;Context",INDIRECT("Catalog[Impacted Rights-holders]"),"*"&amp;INDEX(rightsholderkey[],MATCH(K$1,INDIRECT("rightsholderkey[Rights-Holders]"),0),2)&amp;"*"),"-")</f>
        <v>-</v>
      </c>
      <c r="L34" s="70" t="str">
        <f ca="1">IFERROR(AVERAGEIFS(INDIRECT("Catalog[Score]"),INDIRECT("Catalog[Impacted Rights]"),"*"&amp;INDEX(INDIRECT("RightsKeywords"),MATCH($A34,INDIRECT("RightsKeywords[Right]"),0),3)&amp;"*",INDIRECT("Catalog[Module]"),"none",INDIRECT("Catalog[Catalog]"),"&lt;&gt;Context",INDIRECT("Catalog[Impacted Rights-holders]"),"*"&amp;INDEX(rightsholderkey[],MATCH(L$1,INDIRECT("rightsholderkey[Rights-Holders]"),0),2)&amp;"*"),"-")</f>
        <v>-</v>
      </c>
      <c r="M34" s="70" t="str">
        <f ca="1">IFERROR(AVERAGEIFS(INDIRECT("Catalog[Score]"),INDIRECT("Catalog[Impacted Rights]"),"*"&amp;INDEX(INDIRECT("RightsKeywords"),MATCH($A34,INDIRECT("RightsKeywords[Right]"),0),3)&amp;"*",INDIRECT("Catalog[Module]"),"none",INDIRECT("Catalog[Catalog]"),"&lt;&gt;Context",INDIRECT("Catalog[Impacted Rights-holders]"),"*"&amp;INDEX(rightsholderkey[],MATCH(M$1,INDIRECT("rightsholderkey[Rights-Holders]"),0),2)&amp;"*"),"-")</f>
        <v>-</v>
      </c>
      <c r="N34" s="70" t="str">
        <f ca="1">IFERROR(AVERAGEIFS(INDIRECT("Catalog[Score]"),INDIRECT("Catalog[Impacted Rights]"),"*"&amp;INDEX(INDIRECT("RightsKeywords"),MATCH($A34,INDIRECT("RightsKeywords[Right]"),0),3)&amp;"*",INDIRECT("Catalog[Module]"),"none",INDIRECT("Catalog[Catalog]"),"&lt;&gt;Context",INDIRECT("Catalog[Impacted Rights-holders]"),"*"&amp;INDEX(rightsholderkey[],MATCH(N$1,INDIRECT("rightsholderkey[Rights-Holders]"),0),2)&amp;"*"),"-")</f>
        <v>-</v>
      </c>
      <c r="O34" s="70" t="str">
        <f ca="1">IFERROR(AVERAGEIFS(INDIRECT("Catalog[Score]"),INDIRECT("Catalog[Impacted Rights]"),"*"&amp;INDEX(INDIRECT("RightsKeywords"),MATCH($A34,INDIRECT("RightsKeywords[Right]"),0),3)&amp;"*",INDIRECT("Catalog[Module]"),"none",INDIRECT("Catalog[Catalog]"),"&lt;&gt;Context",INDIRECT("Catalog[Impacted Rights-holders]"),"*"&amp;INDEX(rightsholderkey[],MATCH(O$1,INDIRECT("rightsholderkey[Rights-Holders]"),0),2)&amp;"*"),"-")</f>
        <v>-</v>
      </c>
      <c r="P34" s="70" t="str">
        <f ca="1">IFERROR(AVERAGEIFS(INDIRECT("Catalog[Score]"),INDIRECT("Catalog[Impacted Rights]"),"*"&amp;INDEX(INDIRECT("RightsKeywords"),MATCH($A34,INDIRECT("RightsKeywords[Right]"),0),3)&amp;"*",INDIRECT("Catalog[Module]"),"none",INDIRECT("Catalog[Catalog]"),"&lt;&gt;Context",INDIRECT("Catalog[Impacted Rights-holders]"),"*"&amp;INDEX(rightsholderkey[],MATCH(P$1,INDIRECT("rightsholderkey[Rights-Holders]"),0),2)&amp;"*"),"-")</f>
        <v>-</v>
      </c>
      <c r="Q34" s="70" t="str">
        <f ca="1">IFERROR(AVERAGEIFS(INDIRECT("Catalog[Score]"),INDIRECT("Catalog[Impacted Rights]"),"*"&amp;INDEX(INDIRECT("RightsKeywords"),MATCH($A34,INDIRECT("RightsKeywords[Right]"),0),3)&amp;"*",INDIRECT("Catalog[Module]"),"none",INDIRECT("Catalog[Catalog]"),"&lt;&gt;Context",INDIRECT("Catalog[Impacted Rights-holders]"),"*"&amp;INDEX(rightsholderkey[],MATCH(Q$1,INDIRECT("rightsholderkey[Rights-Holders]"),0),2)&amp;"*"),"-")</f>
        <v>-</v>
      </c>
      <c r="R34" s="70" t="str">
        <f ca="1">IFERROR(AVERAGEIFS(INDIRECT("Catalog[Score]"),INDIRECT("Catalog[Impacted Rights]"),"*"&amp;INDEX(INDIRECT("RightsKeywords"),MATCH($A34,INDIRECT("RightsKeywords[Right]"),0),3)&amp;"*",INDIRECT("Catalog[Module]"),"none",INDIRECT("Catalog[Catalog]"),"&lt;&gt;Context",INDIRECT("Catalog[Impacted Rights-holders]"),"*"&amp;INDEX(rightsholderkey[],MATCH(R$1,INDIRECT("rightsholderkey[Rights-Holders]"),0),2)&amp;"*"),"-")</f>
        <v>-</v>
      </c>
      <c r="S34" s="70" t="str">
        <f ca="1">IFERROR(AVERAGEIFS(INDIRECT("Catalog[Score]"),INDIRECT("Catalog[Impacted Rights]"),"*"&amp;INDEX(INDIRECT("RightsKeywords"),MATCH($A34,INDIRECT("RightsKeywords[Right]"),0),3)&amp;"*",INDIRECT("Catalog[Module]"),"none",INDIRECT("Catalog[Catalog]"),"&lt;&gt;Context",INDIRECT("Catalog[Impacted Rights-holders]"),"*"&amp;INDEX(rightsholderkey[],MATCH(S$1,INDIRECT("rightsholderkey[Rights-Holders]"),0),2)&amp;"*"),"-")</f>
        <v>-</v>
      </c>
      <c r="T34" s="70" t="str">
        <f ca="1">IFERROR(AVERAGEIFS(INDIRECT("Catalog[Score]"),INDIRECT("Catalog[Impacted Rights]"),"*"&amp;INDEX(INDIRECT("RightsKeywords"),MATCH($A34,INDIRECT("RightsKeywords[Right]"),0),3)&amp;"*",INDIRECT("Catalog[Module]"),"none",INDIRECT("Catalog[Catalog]"),"&lt;&gt;Context",INDIRECT("Catalog[Impacted Rights-holders]"),"*"&amp;INDEX(rightsholderkey[],MATCH(T$1,INDIRECT("rightsholderkey[Rights-Holders]"),0),2)&amp;"*"),"-")</f>
        <v>-</v>
      </c>
      <c r="U34" s="70" t="str">
        <f ca="1">IFERROR(AVERAGEIFS(INDIRECT("Catalog[Score]"),INDIRECT("Catalog[Impacted Rights]"),"*"&amp;INDEX(INDIRECT("RightsKeywords"),MATCH($A34,INDIRECT("RightsKeywords[Right]"),0),3)&amp;"*",INDIRECT("Catalog[Module]"),"none",INDIRECT("Catalog[Catalog]"),"&lt;&gt;Context",INDIRECT("Catalog[Impacted Rights-holders]"),"*"&amp;INDEX(rightsholderkey[],MATCH(U$1,INDIRECT("rightsholderkey[Rights-Holders]"),0),2)&amp;"*"),"-")</f>
        <v>-</v>
      </c>
      <c r="V34" s="70" t="str">
        <f ca="1">IFERROR(AVERAGEIFS(INDIRECT("Catalog[Score]"),INDIRECT("Catalog[Impacted Rights]"),"*"&amp;INDEX(INDIRECT("RightsKeywords"),MATCH($A34,INDIRECT("RightsKeywords[Right]"),0),3)&amp;"*",INDIRECT("Catalog[Module]"),"none",INDIRECT("Catalog[Catalog]"),"&lt;&gt;Context",INDIRECT("Catalog[Impacted Rights-holders]"),"*"&amp;INDEX(rightsholderkey[],MATCH(V$1,INDIRECT("rightsholderkey[Rights-Holders]"),0),2)&amp;"*"),"-")</f>
        <v>-</v>
      </c>
      <c r="W34" s="70" t="str">
        <f ca="1">IFERROR(AVERAGEIFS(INDIRECT("Catalog[Score]"),INDIRECT("Catalog[Impacted Rights]"),"*"&amp;INDEX(INDIRECT("RightsKeywords"),MATCH($A34,INDIRECT("RightsKeywords[Right]"),0),3)&amp;"*",INDIRECT("Catalog[Module]"),"none",INDIRECT("Catalog[Catalog]"),"&lt;&gt;Context",INDIRECT("Catalog[Impacted Rights-holders]"),"*"&amp;INDEX(rightsholderkey[],MATCH(W$1,INDIRECT("rightsholderkey[Rights-Holders]"),0),2)&amp;"*"),"-")</f>
        <v>-</v>
      </c>
      <c r="X34" s="70" t="str">
        <f ca="1">IFERROR(AVERAGEIFS(INDIRECT("Catalog[Score]"),INDIRECT("Catalog[Impacted Rights]"),"*"&amp;INDEX(INDIRECT("RightsKeywords"),MATCH($A34,INDIRECT("RightsKeywords[Right]"),0),3)&amp;"*",INDIRECT("Catalog[Module]"),"none",INDIRECT("Catalog[Catalog]"),"&lt;&gt;Context",INDIRECT("Catalog[Impacted Rights-holders]"),"*"&amp;INDEX(rightsholderkey[],MATCH(X$1,INDIRECT("rightsholderkey[Rights-Holders]"),0),2)&amp;"*"),"-")</f>
        <v>-</v>
      </c>
      <c r="Y34" s="70" t="str">
        <f ca="1">IFERROR(AVERAGEIFS(INDIRECT("Catalog[Score]"),INDIRECT("Catalog[Impacted Rights]"),"*"&amp;INDEX(INDIRECT("RightsKeywords"),MATCH($A34,INDIRECT("RightsKeywords[Right]"),0),3)&amp;"*",INDIRECT("Catalog[Module]"),"none",INDIRECT("Catalog[Catalog]"),"&lt;&gt;Context",INDIRECT("Catalog[Impacted Rights-holders]"),"*"&amp;INDEX(rightsholderkey[],MATCH(Y$1,INDIRECT("rightsholderkey[Rights-Holders]"),0),2)&amp;"*"),"-")</f>
        <v>-</v>
      </c>
      <c r="Z34" s="70" t="str">
        <f ca="1">IFERROR(AVERAGEIFS(INDIRECT("Catalog[Score]"),INDIRECT("Catalog[Impacted Rights]"),"*"&amp;INDEX(INDIRECT("RightsKeywords"),MATCH($A34,INDIRECT("RightsKeywords[Right]"),0),3)&amp;"*",INDIRECT("Catalog[Module]"),"none",INDIRECT("Catalog[Catalog]"),"&lt;&gt;Context",INDIRECT("Catalog[Impacted Rights-holders]"),"*"&amp;INDEX(rightsholderkey[],MATCH(Z$1,INDIRECT("rightsholderkey[Rights-Holders]"),0),2)&amp;"*"),"-")</f>
        <v>-</v>
      </c>
      <c r="AA34" s="70" t="str">
        <f ca="1">IFERROR(AVERAGEIFS(INDIRECT("Catalog[Score]"),INDIRECT("Catalog[Impacted Rights]"),"*"&amp;INDEX(INDIRECT("RightsKeywords"),MATCH($A34,INDIRECT("RightsKeywords[Right]"),0),3)&amp;"*",INDIRECT("Catalog[Module]"),"none",INDIRECT("Catalog[Catalog]"),"&lt;&gt;Context",INDIRECT("Catalog[Impacted Rights-holders]"),"*"&amp;INDEX(rightsholderkey[],MATCH(AA$1,INDIRECT("rightsholderkey[Rights-Holders]"),0),2)&amp;"*"),"-")</f>
        <v>-</v>
      </c>
      <c r="AB34" s="70" t="str">
        <f ca="1">IFERROR(AVERAGEIFS(INDIRECT("Catalog[Score]"),INDIRECT("Catalog[Impacted Rights]"),"*"&amp;INDEX(INDIRECT("RightsKeywords"),MATCH($A34,INDIRECT("RightsKeywords[Right]"),0),3)&amp;"*",INDIRECT("Catalog[Module]"),"none",INDIRECT("Catalog[Catalog]"),"&lt;&gt;Context",INDIRECT("Catalog[Impacted Rights-holders]"),"*"&amp;INDEX(rightsholderkey[],MATCH(AB$1,INDIRECT("rightsholderkey[Rights-Holders]"),0),2)&amp;"*"),"-")</f>
        <v>-</v>
      </c>
      <c r="AC34" s="70" t="str">
        <f ca="1">IFERROR(AVERAGEIFS(INDIRECT("Catalog[Score]"),INDIRECT("Catalog[Impacted Rights]"),"*"&amp;INDEX(INDIRECT("RightsKeywords"),MATCH($A34,INDIRECT("RightsKeywords[Right]"),0),3)&amp;"*",INDIRECT("Catalog[Module]"),"none",INDIRECT("Catalog[Catalog]"),"&lt;&gt;Context",INDIRECT("Catalog[Impacted Rights-holders]"),"*"&amp;INDEX(rightsholderkey[],MATCH(AC$1,INDIRECT("rightsholderkey[Rights-Holders]"),0),2)&amp;"*"),"-")</f>
        <v>-</v>
      </c>
      <c r="AD34" s="70" t="str">
        <f ca="1">IFERROR(AVERAGEIFS(INDIRECT("Catalog[Score]"),INDIRECT("Catalog[Impacted Rights]"),"*"&amp;INDEX(INDIRECT("RightsKeywords"),MATCH($A34,INDIRECT("RightsKeywords[Right]"),0),3)&amp;"*",INDIRECT("Catalog[Module]"),"none",INDIRECT("Catalog[Catalog]"),"&lt;&gt;Context",INDIRECT("Catalog[Impacted Rights-holders]"),"*"&amp;INDEX(rightsholderkey[],MATCH(AD$1,INDIRECT("rightsholderkey[Rights-Holders]"),0),2)&amp;"*"),"-")</f>
        <v>-</v>
      </c>
      <c r="AE34" s="70" t="str">
        <f ca="1">IFERROR(AVERAGEIFS(INDIRECT("Catalog[Score]"),INDIRECT("Catalog[Impacted Rights]"),"*"&amp;INDEX(INDIRECT("RightsKeywords"),MATCH($A34,INDIRECT("RightsKeywords[Right]"),0),3)&amp;"*",INDIRECT("Catalog[Module]"),"none",INDIRECT("Catalog[Catalog]"),"&lt;&gt;Context",INDIRECT("Catalog[Impacted Rights-holders]"),"*"&amp;INDEX(rightsholderkey[],MATCH(AE$1,INDIRECT("rightsholderkey[Rights-Holders]"),0),2)&amp;"*"),"-")</f>
        <v>-</v>
      </c>
      <c r="AF34" s="70" t="str">
        <f ca="1">IFERROR(AVERAGEIFS(INDIRECT("Catalog[Score]"),INDIRECT("Catalog[Impacted Rights]"),"*"&amp;INDEX(INDIRECT("RightsKeywords"),MATCH($A34,INDIRECT("RightsKeywords[Right]"),0),3)&amp;"*",INDIRECT("Catalog[Module]"),"none",INDIRECT("Catalog[Catalog]"),"&lt;&gt;Context",INDIRECT("Catalog[Impacted Rights-holders]"),"*"&amp;INDEX(rightsholderkey[],MATCH(AF$1,INDIRECT("rightsholderkey[Rights-Holders]"),0),2)&amp;"*"),"-")</f>
        <v>-</v>
      </c>
      <c r="AG34" s="70" t="str">
        <f ca="1">IFERROR(AVERAGEIFS(INDIRECT("Catalog[Score]"),INDIRECT("Catalog[Impacted Rights]"),"*"&amp;INDEX(INDIRECT("RightsKeywords"),MATCH($A34,INDIRECT("RightsKeywords[Right]"),0),3)&amp;"*",INDIRECT("Catalog[Module]"),"none",INDIRECT("Catalog[Catalog]"),"&lt;&gt;Context",INDIRECT("Catalog[Impacted Rights-holders]"),"*"&amp;INDEX(rightsholderkey[],MATCH(AG$1,INDIRECT("rightsholderkey[Rights-Holders]"),0),2)&amp;"*"),"-")</f>
        <v>-</v>
      </c>
      <c r="AH34" s="70" t="str">
        <f ca="1">IFERROR(AVERAGEIFS(INDIRECT("Catalog[Score]"),INDIRECT("Catalog[Impacted Rights]"),"*"&amp;INDEX(INDIRECT("RightsKeywords"),MATCH($A34,INDIRECT("RightsKeywords[Right]"),0),3)&amp;"*",INDIRECT("Catalog[Module]"),"none",INDIRECT("Catalog[Catalog]"),"&lt;&gt;Context",INDIRECT("Catalog[Impacted Rights-holders]"),"*"&amp;INDEX(rightsholderkey[],MATCH(AH$1,INDIRECT("rightsholderkey[Rights-Holders]"),0),2)&amp;"*"),"-")</f>
        <v>-</v>
      </c>
      <c r="AI34" s="27"/>
    </row>
    <row r="35" spans="1:35" x14ac:dyDescent="0.35">
      <c r="A35" s="64" t="s">
        <v>291</v>
      </c>
      <c r="B35" s="70" t="str">
        <f ca="1">IFERROR(AVERAGEIFS(INDIRECT("Catalog[Score]"),INDIRECT("Catalog[Impacted Rights]"),"*"&amp;INDEX(INDIRECT("RightsKeywords"),MATCH($A35,INDIRECT("RightsKeywords[Right]"),0),3)&amp;"*",INDIRECT("Catalog[Module]"),"none",INDIRECT("Catalog[Catalog]"),"&lt;&gt;Context",INDIRECT("Catalog[Impacted Rights-holders]"),"*"&amp;INDEX(rightsholderkey[],MATCH(B$1,INDIRECT("rightsholderkey[Rights-Holders]"),0),2)&amp;"*"),"-")</f>
        <v>-</v>
      </c>
      <c r="C35" s="70" t="str">
        <f ca="1">IFERROR(AVERAGEIFS(INDIRECT("Catalog[Score]"),INDIRECT("Catalog[Impacted Rights]"),"*"&amp;INDEX(INDIRECT("RightsKeywords"),MATCH($A35,INDIRECT("RightsKeywords[Right]"),0),3)&amp;"*",INDIRECT("Catalog[Module]"),"none",INDIRECT("Catalog[Catalog]"),"&lt;&gt;Context",INDIRECT("Catalog[Impacted Rights-holders]"),"*"&amp;INDEX(rightsholderkey[],MATCH(C$1,INDIRECT("rightsholderkey[Rights-Holders]"),0),2)&amp;"*"),"-")</f>
        <v>-</v>
      </c>
      <c r="D35" s="70" t="str">
        <f ca="1">IFERROR(AVERAGEIFS(INDIRECT("Catalog[Score]"),INDIRECT("Catalog[Impacted Rights]"),"*"&amp;INDEX(INDIRECT("RightsKeywords"),MATCH($A35,INDIRECT("RightsKeywords[Right]"),0),3)&amp;"*",INDIRECT("Catalog[Module]"),"none",INDIRECT("Catalog[Catalog]"),"&lt;&gt;Context",INDIRECT("Catalog[Impacted Rights-holders]"),"*"&amp;INDEX(rightsholderkey[],MATCH(D$1,INDIRECT("rightsholderkey[Rights-Holders]"),0),2)&amp;"*"),"-")</f>
        <v>-</v>
      </c>
      <c r="E35" s="70" t="str">
        <f ca="1">IFERROR(AVERAGEIFS(INDIRECT("Catalog[Score]"),INDIRECT("Catalog[Impacted Rights]"),"*"&amp;INDEX(INDIRECT("RightsKeywords"),MATCH($A35,INDIRECT("RightsKeywords[Right]"),0),3)&amp;"*",INDIRECT("Catalog[Module]"),"none",INDIRECT("Catalog[Catalog]"),"&lt;&gt;Context",INDIRECT("Catalog[Impacted Rights-holders]"),"*"&amp;INDEX(rightsholderkey[],MATCH(E$1,INDIRECT("rightsholderkey[Rights-Holders]"),0),2)&amp;"*"),"-")</f>
        <v>-</v>
      </c>
      <c r="F35" s="70" t="str">
        <f ca="1">IFERROR(AVERAGEIFS(INDIRECT("Catalog[Score]"),INDIRECT("Catalog[Impacted Rights]"),"*"&amp;INDEX(INDIRECT("RightsKeywords"),MATCH($A35,INDIRECT("RightsKeywords[Right]"),0),3)&amp;"*",INDIRECT("Catalog[Module]"),"none",INDIRECT("Catalog[Catalog]"),"&lt;&gt;Context",INDIRECT("Catalog[Impacted Rights-holders]"),"*"&amp;INDEX(rightsholderkey[],MATCH(F$1,INDIRECT("rightsholderkey[Rights-Holders]"),0),2)&amp;"*"),"-")</f>
        <v>-</v>
      </c>
      <c r="G35" s="70" t="str">
        <f ca="1">IFERROR(AVERAGEIFS(INDIRECT("Catalog[Score]"),INDIRECT("Catalog[Impacted Rights]"),"*"&amp;INDEX(INDIRECT("RightsKeywords"),MATCH($A35,INDIRECT("RightsKeywords[Right]"),0),3)&amp;"*",INDIRECT("Catalog[Module]"),"none",INDIRECT("Catalog[Catalog]"),"&lt;&gt;Context",INDIRECT("Catalog[Impacted Rights-holders]"),"*"&amp;INDEX(rightsholderkey[],MATCH(G$1,INDIRECT("rightsholderkey[Rights-Holders]"),0),2)&amp;"*"),"-")</f>
        <v>-</v>
      </c>
      <c r="H35" s="70" t="str">
        <f ca="1">IFERROR(AVERAGEIFS(INDIRECT("Catalog[Score]"),INDIRECT("Catalog[Impacted Rights]"),"*"&amp;INDEX(INDIRECT("RightsKeywords"),MATCH($A35,INDIRECT("RightsKeywords[Right]"),0),3)&amp;"*",INDIRECT("Catalog[Module]"),"none",INDIRECT("Catalog[Catalog]"),"&lt;&gt;Context",INDIRECT("Catalog[Impacted Rights-holders]"),"*"&amp;INDEX(rightsholderkey[],MATCH(H$1,INDIRECT("rightsholderkey[Rights-Holders]"),0),2)&amp;"*"),"-")</f>
        <v>-</v>
      </c>
      <c r="I35" s="70" t="str">
        <f ca="1">IFERROR(AVERAGEIFS(INDIRECT("Catalog[Score]"),INDIRECT("Catalog[Impacted Rights]"),"*"&amp;INDEX(INDIRECT("RightsKeywords"),MATCH($A35,INDIRECT("RightsKeywords[Right]"),0),3)&amp;"*",INDIRECT("Catalog[Module]"),"none",INDIRECT("Catalog[Catalog]"),"&lt;&gt;Context",INDIRECT("Catalog[Impacted Rights-holders]"),"*"&amp;INDEX(rightsholderkey[],MATCH(I$1,INDIRECT("rightsholderkey[Rights-Holders]"),0),2)&amp;"*"),"-")</f>
        <v>-</v>
      </c>
      <c r="J35" s="70" t="str">
        <f ca="1">IFERROR(AVERAGEIFS(INDIRECT("Catalog[Score]"),INDIRECT("Catalog[Impacted Rights]"),"*"&amp;INDEX(INDIRECT("RightsKeywords"),MATCH($A35,INDIRECT("RightsKeywords[Right]"),0),3)&amp;"*",INDIRECT("Catalog[Module]"),"none",INDIRECT("Catalog[Catalog]"),"&lt;&gt;Context",INDIRECT("Catalog[Impacted Rights-holders]"),"*"&amp;INDEX(rightsholderkey[],MATCH(J$1,INDIRECT("rightsholderkey[Rights-Holders]"),0),2)&amp;"*"),"-")</f>
        <v>-</v>
      </c>
      <c r="K35" s="70" t="str">
        <f ca="1">IFERROR(AVERAGEIFS(INDIRECT("Catalog[Score]"),INDIRECT("Catalog[Impacted Rights]"),"*"&amp;INDEX(INDIRECT("RightsKeywords"),MATCH($A35,INDIRECT("RightsKeywords[Right]"),0),3)&amp;"*",INDIRECT("Catalog[Module]"),"none",INDIRECT("Catalog[Catalog]"),"&lt;&gt;Context",INDIRECT("Catalog[Impacted Rights-holders]"),"*"&amp;INDEX(rightsholderkey[],MATCH(K$1,INDIRECT("rightsholderkey[Rights-Holders]"),0),2)&amp;"*"),"-")</f>
        <v>-</v>
      </c>
      <c r="L35" s="70" t="str">
        <f ca="1">IFERROR(AVERAGEIFS(INDIRECT("Catalog[Score]"),INDIRECT("Catalog[Impacted Rights]"),"*"&amp;INDEX(INDIRECT("RightsKeywords"),MATCH($A35,INDIRECT("RightsKeywords[Right]"),0),3)&amp;"*",INDIRECT("Catalog[Module]"),"none",INDIRECT("Catalog[Catalog]"),"&lt;&gt;Context",INDIRECT("Catalog[Impacted Rights-holders]"),"*"&amp;INDEX(rightsholderkey[],MATCH(L$1,INDIRECT("rightsholderkey[Rights-Holders]"),0),2)&amp;"*"),"-")</f>
        <v>-</v>
      </c>
      <c r="M35" s="70" t="str">
        <f ca="1">IFERROR(AVERAGEIFS(INDIRECT("Catalog[Score]"),INDIRECT("Catalog[Impacted Rights]"),"*"&amp;INDEX(INDIRECT("RightsKeywords"),MATCH($A35,INDIRECT("RightsKeywords[Right]"),0),3)&amp;"*",INDIRECT("Catalog[Module]"),"none",INDIRECT("Catalog[Catalog]"),"&lt;&gt;Context",INDIRECT("Catalog[Impacted Rights-holders]"),"*"&amp;INDEX(rightsholderkey[],MATCH(M$1,INDIRECT("rightsholderkey[Rights-Holders]"),0),2)&amp;"*"),"-")</f>
        <v>-</v>
      </c>
      <c r="N35" s="70" t="str">
        <f ca="1">IFERROR(AVERAGEIFS(INDIRECT("Catalog[Score]"),INDIRECT("Catalog[Impacted Rights]"),"*"&amp;INDEX(INDIRECT("RightsKeywords"),MATCH($A35,INDIRECT("RightsKeywords[Right]"),0),3)&amp;"*",INDIRECT("Catalog[Module]"),"none",INDIRECT("Catalog[Catalog]"),"&lt;&gt;Context",INDIRECT("Catalog[Impacted Rights-holders]"),"*"&amp;INDEX(rightsholderkey[],MATCH(N$1,INDIRECT("rightsholderkey[Rights-Holders]"),0),2)&amp;"*"),"-")</f>
        <v>-</v>
      </c>
      <c r="O35" s="70" t="str">
        <f ca="1">IFERROR(AVERAGEIFS(INDIRECT("Catalog[Score]"),INDIRECT("Catalog[Impacted Rights]"),"*"&amp;INDEX(INDIRECT("RightsKeywords"),MATCH($A35,INDIRECT("RightsKeywords[Right]"),0),3)&amp;"*",INDIRECT("Catalog[Module]"),"none",INDIRECT("Catalog[Catalog]"),"&lt;&gt;Context",INDIRECT("Catalog[Impacted Rights-holders]"),"*"&amp;INDEX(rightsholderkey[],MATCH(O$1,INDIRECT("rightsholderkey[Rights-Holders]"),0),2)&amp;"*"),"-")</f>
        <v>-</v>
      </c>
      <c r="P35" s="70" t="str">
        <f ca="1">IFERROR(AVERAGEIFS(INDIRECT("Catalog[Score]"),INDIRECT("Catalog[Impacted Rights]"),"*"&amp;INDEX(INDIRECT("RightsKeywords"),MATCH($A35,INDIRECT("RightsKeywords[Right]"),0),3)&amp;"*",INDIRECT("Catalog[Module]"),"none",INDIRECT("Catalog[Catalog]"),"&lt;&gt;Context",INDIRECT("Catalog[Impacted Rights-holders]"),"*"&amp;INDEX(rightsholderkey[],MATCH(P$1,INDIRECT("rightsholderkey[Rights-Holders]"),0),2)&amp;"*"),"-")</f>
        <v>-</v>
      </c>
      <c r="Q35" s="70" t="str">
        <f ca="1">IFERROR(AVERAGEIFS(INDIRECT("Catalog[Score]"),INDIRECT("Catalog[Impacted Rights]"),"*"&amp;INDEX(INDIRECT("RightsKeywords"),MATCH($A35,INDIRECT("RightsKeywords[Right]"),0),3)&amp;"*",INDIRECT("Catalog[Module]"),"none",INDIRECT("Catalog[Catalog]"),"&lt;&gt;Context",INDIRECT("Catalog[Impacted Rights-holders]"),"*"&amp;INDEX(rightsholderkey[],MATCH(Q$1,INDIRECT("rightsholderkey[Rights-Holders]"),0),2)&amp;"*"),"-")</f>
        <v>-</v>
      </c>
      <c r="R35" s="70" t="str">
        <f ca="1">IFERROR(AVERAGEIFS(INDIRECT("Catalog[Score]"),INDIRECT("Catalog[Impacted Rights]"),"*"&amp;INDEX(INDIRECT("RightsKeywords"),MATCH($A35,INDIRECT("RightsKeywords[Right]"),0),3)&amp;"*",INDIRECT("Catalog[Module]"),"none",INDIRECT("Catalog[Catalog]"),"&lt;&gt;Context",INDIRECT("Catalog[Impacted Rights-holders]"),"*"&amp;INDEX(rightsholderkey[],MATCH(R$1,INDIRECT("rightsholderkey[Rights-Holders]"),0),2)&amp;"*"),"-")</f>
        <v>-</v>
      </c>
      <c r="S35" s="70" t="str">
        <f ca="1">IFERROR(AVERAGEIFS(INDIRECT("Catalog[Score]"),INDIRECT("Catalog[Impacted Rights]"),"*"&amp;INDEX(INDIRECT("RightsKeywords"),MATCH($A35,INDIRECT("RightsKeywords[Right]"),0),3)&amp;"*",INDIRECT("Catalog[Module]"),"none",INDIRECT("Catalog[Catalog]"),"&lt;&gt;Context",INDIRECT("Catalog[Impacted Rights-holders]"),"*"&amp;INDEX(rightsholderkey[],MATCH(S$1,INDIRECT("rightsholderkey[Rights-Holders]"),0),2)&amp;"*"),"-")</f>
        <v>-</v>
      </c>
      <c r="T35" s="70" t="str">
        <f ca="1">IFERROR(AVERAGEIFS(INDIRECT("Catalog[Score]"),INDIRECT("Catalog[Impacted Rights]"),"*"&amp;INDEX(INDIRECT("RightsKeywords"),MATCH($A35,INDIRECT("RightsKeywords[Right]"),0),3)&amp;"*",INDIRECT("Catalog[Module]"),"none",INDIRECT("Catalog[Catalog]"),"&lt;&gt;Context",INDIRECT("Catalog[Impacted Rights-holders]"),"*"&amp;INDEX(rightsholderkey[],MATCH(T$1,INDIRECT("rightsholderkey[Rights-Holders]"),0),2)&amp;"*"),"-")</f>
        <v>-</v>
      </c>
      <c r="U35" s="70" t="str">
        <f ca="1">IFERROR(AVERAGEIFS(INDIRECT("Catalog[Score]"),INDIRECT("Catalog[Impacted Rights]"),"*"&amp;INDEX(INDIRECT("RightsKeywords"),MATCH($A35,INDIRECT("RightsKeywords[Right]"),0),3)&amp;"*",INDIRECT("Catalog[Module]"),"none",INDIRECT("Catalog[Catalog]"),"&lt;&gt;Context",INDIRECT("Catalog[Impacted Rights-holders]"),"*"&amp;INDEX(rightsholderkey[],MATCH(U$1,INDIRECT("rightsholderkey[Rights-Holders]"),0),2)&amp;"*"),"-")</f>
        <v>-</v>
      </c>
      <c r="V35" s="70" t="str">
        <f ca="1">IFERROR(AVERAGEIFS(INDIRECT("Catalog[Score]"),INDIRECT("Catalog[Impacted Rights]"),"*"&amp;INDEX(INDIRECT("RightsKeywords"),MATCH($A35,INDIRECT("RightsKeywords[Right]"),0),3)&amp;"*",INDIRECT("Catalog[Module]"),"none",INDIRECT("Catalog[Catalog]"),"&lt;&gt;Context",INDIRECT("Catalog[Impacted Rights-holders]"),"*"&amp;INDEX(rightsholderkey[],MATCH(V$1,INDIRECT("rightsholderkey[Rights-Holders]"),0),2)&amp;"*"),"-")</f>
        <v>-</v>
      </c>
      <c r="W35" s="70" t="str">
        <f ca="1">IFERROR(AVERAGEIFS(INDIRECT("Catalog[Score]"),INDIRECT("Catalog[Impacted Rights]"),"*"&amp;INDEX(INDIRECT("RightsKeywords"),MATCH($A35,INDIRECT("RightsKeywords[Right]"),0),3)&amp;"*",INDIRECT("Catalog[Module]"),"none",INDIRECT("Catalog[Catalog]"),"&lt;&gt;Context",INDIRECT("Catalog[Impacted Rights-holders]"),"*"&amp;INDEX(rightsholderkey[],MATCH(W$1,INDIRECT("rightsholderkey[Rights-Holders]"),0),2)&amp;"*"),"-")</f>
        <v>-</v>
      </c>
      <c r="X35" s="70" t="str">
        <f ca="1">IFERROR(AVERAGEIFS(INDIRECT("Catalog[Score]"),INDIRECT("Catalog[Impacted Rights]"),"*"&amp;INDEX(INDIRECT("RightsKeywords"),MATCH($A35,INDIRECT("RightsKeywords[Right]"),0),3)&amp;"*",INDIRECT("Catalog[Module]"),"none",INDIRECT("Catalog[Catalog]"),"&lt;&gt;Context",INDIRECT("Catalog[Impacted Rights-holders]"),"*"&amp;INDEX(rightsholderkey[],MATCH(X$1,INDIRECT("rightsholderkey[Rights-Holders]"),0),2)&amp;"*"),"-")</f>
        <v>-</v>
      </c>
      <c r="Y35" s="70" t="str">
        <f ca="1">IFERROR(AVERAGEIFS(INDIRECT("Catalog[Score]"),INDIRECT("Catalog[Impacted Rights]"),"*"&amp;INDEX(INDIRECT("RightsKeywords"),MATCH($A35,INDIRECT("RightsKeywords[Right]"),0),3)&amp;"*",INDIRECT("Catalog[Module]"),"none",INDIRECT("Catalog[Catalog]"),"&lt;&gt;Context",INDIRECT("Catalog[Impacted Rights-holders]"),"*"&amp;INDEX(rightsholderkey[],MATCH(Y$1,INDIRECT("rightsholderkey[Rights-Holders]"),0),2)&amp;"*"),"-")</f>
        <v>-</v>
      </c>
      <c r="Z35" s="70" t="str">
        <f ca="1">IFERROR(AVERAGEIFS(INDIRECT("Catalog[Score]"),INDIRECT("Catalog[Impacted Rights]"),"*"&amp;INDEX(INDIRECT("RightsKeywords"),MATCH($A35,INDIRECT("RightsKeywords[Right]"),0),3)&amp;"*",INDIRECT("Catalog[Module]"),"none",INDIRECT("Catalog[Catalog]"),"&lt;&gt;Context",INDIRECT("Catalog[Impacted Rights-holders]"),"*"&amp;INDEX(rightsholderkey[],MATCH(Z$1,INDIRECT("rightsholderkey[Rights-Holders]"),0),2)&amp;"*"),"-")</f>
        <v>-</v>
      </c>
      <c r="AA35" s="70" t="str">
        <f ca="1">IFERROR(AVERAGEIFS(INDIRECT("Catalog[Score]"),INDIRECT("Catalog[Impacted Rights]"),"*"&amp;INDEX(INDIRECT("RightsKeywords"),MATCH($A35,INDIRECT("RightsKeywords[Right]"),0),3)&amp;"*",INDIRECT("Catalog[Module]"),"none",INDIRECT("Catalog[Catalog]"),"&lt;&gt;Context",INDIRECT("Catalog[Impacted Rights-holders]"),"*"&amp;INDEX(rightsholderkey[],MATCH(AA$1,INDIRECT("rightsholderkey[Rights-Holders]"),0),2)&amp;"*"),"-")</f>
        <v>-</v>
      </c>
      <c r="AB35" s="70" t="str">
        <f ca="1">IFERROR(AVERAGEIFS(INDIRECT("Catalog[Score]"),INDIRECT("Catalog[Impacted Rights]"),"*"&amp;INDEX(INDIRECT("RightsKeywords"),MATCH($A35,INDIRECT("RightsKeywords[Right]"),0),3)&amp;"*",INDIRECT("Catalog[Module]"),"none",INDIRECT("Catalog[Catalog]"),"&lt;&gt;Context",INDIRECT("Catalog[Impacted Rights-holders]"),"*"&amp;INDEX(rightsholderkey[],MATCH(AB$1,INDIRECT("rightsholderkey[Rights-Holders]"),0),2)&amp;"*"),"-")</f>
        <v>-</v>
      </c>
      <c r="AC35" s="70" t="str">
        <f ca="1">IFERROR(AVERAGEIFS(INDIRECT("Catalog[Score]"),INDIRECT("Catalog[Impacted Rights]"),"*"&amp;INDEX(INDIRECT("RightsKeywords"),MATCH($A35,INDIRECT("RightsKeywords[Right]"),0),3)&amp;"*",INDIRECT("Catalog[Module]"),"none",INDIRECT("Catalog[Catalog]"),"&lt;&gt;Context",INDIRECT("Catalog[Impacted Rights-holders]"),"*"&amp;INDEX(rightsholderkey[],MATCH(AC$1,INDIRECT("rightsholderkey[Rights-Holders]"),0),2)&amp;"*"),"-")</f>
        <v>-</v>
      </c>
      <c r="AD35" s="70" t="str">
        <f ca="1">IFERROR(AVERAGEIFS(INDIRECT("Catalog[Score]"),INDIRECT("Catalog[Impacted Rights]"),"*"&amp;INDEX(INDIRECT("RightsKeywords"),MATCH($A35,INDIRECT("RightsKeywords[Right]"),0),3)&amp;"*",INDIRECT("Catalog[Module]"),"none",INDIRECT("Catalog[Catalog]"),"&lt;&gt;Context",INDIRECT("Catalog[Impacted Rights-holders]"),"*"&amp;INDEX(rightsholderkey[],MATCH(AD$1,INDIRECT("rightsholderkey[Rights-Holders]"),0),2)&amp;"*"),"-")</f>
        <v>-</v>
      </c>
      <c r="AE35" s="70" t="str">
        <f ca="1">IFERROR(AVERAGEIFS(INDIRECT("Catalog[Score]"),INDIRECT("Catalog[Impacted Rights]"),"*"&amp;INDEX(INDIRECT("RightsKeywords"),MATCH($A35,INDIRECT("RightsKeywords[Right]"),0),3)&amp;"*",INDIRECT("Catalog[Module]"),"none",INDIRECT("Catalog[Catalog]"),"&lt;&gt;Context",INDIRECT("Catalog[Impacted Rights-holders]"),"*"&amp;INDEX(rightsholderkey[],MATCH(AE$1,INDIRECT("rightsholderkey[Rights-Holders]"),0),2)&amp;"*"),"-")</f>
        <v>-</v>
      </c>
      <c r="AF35" s="70" t="str">
        <f ca="1">IFERROR(AVERAGEIFS(INDIRECT("Catalog[Score]"),INDIRECT("Catalog[Impacted Rights]"),"*"&amp;INDEX(INDIRECT("RightsKeywords"),MATCH($A35,INDIRECT("RightsKeywords[Right]"),0),3)&amp;"*",INDIRECT("Catalog[Module]"),"none",INDIRECT("Catalog[Catalog]"),"&lt;&gt;Context",INDIRECT("Catalog[Impacted Rights-holders]"),"*"&amp;INDEX(rightsholderkey[],MATCH(AF$1,INDIRECT("rightsholderkey[Rights-Holders]"),0),2)&amp;"*"),"-")</f>
        <v>-</v>
      </c>
      <c r="AG35" s="70" t="str">
        <f ca="1">IFERROR(AVERAGEIFS(INDIRECT("Catalog[Score]"),INDIRECT("Catalog[Impacted Rights]"),"*"&amp;INDEX(INDIRECT("RightsKeywords"),MATCH($A35,INDIRECT("RightsKeywords[Right]"),0),3)&amp;"*",INDIRECT("Catalog[Module]"),"none",INDIRECT("Catalog[Catalog]"),"&lt;&gt;Context",INDIRECT("Catalog[Impacted Rights-holders]"),"*"&amp;INDEX(rightsholderkey[],MATCH(AG$1,INDIRECT("rightsholderkey[Rights-Holders]"),0),2)&amp;"*"),"-")</f>
        <v>-</v>
      </c>
      <c r="AH35" s="70" t="str">
        <f ca="1">IFERROR(AVERAGEIFS(INDIRECT("Catalog[Score]"),INDIRECT("Catalog[Impacted Rights]"),"*"&amp;INDEX(INDIRECT("RightsKeywords"),MATCH($A35,INDIRECT("RightsKeywords[Right]"),0),3)&amp;"*",INDIRECT("Catalog[Module]"),"none",INDIRECT("Catalog[Catalog]"),"&lt;&gt;Context",INDIRECT("Catalog[Impacted Rights-holders]"),"*"&amp;INDEX(rightsholderkey[],MATCH(AH$1,INDIRECT("rightsholderkey[Rights-Holders]"),0),2)&amp;"*"),"-")</f>
        <v>-</v>
      </c>
      <c r="AI35" s="27"/>
    </row>
    <row r="36" spans="1:35" x14ac:dyDescent="0.35">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row>
    <row r="37" spans="1:35" x14ac:dyDescent="0.35">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row>
    <row r="38" spans="1:35" x14ac:dyDescent="0.35">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row>
    <row r="39" spans="1:35" x14ac:dyDescent="0.35">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row>
    <row r="40" spans="1:35" x14ac:dyDescent="0.35">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row>
    <row r="41" spans="1:35" x14ac:dyDescent="0.35">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row>
    <row r="42" spans="1:35" x14ac:dyDescent="0.35">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row>
    <row r="43" spans="1:35" x14ac:dyDescent="0.35">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row>
    <row r="44" spans="1:35" x14ac:dyDescent="0.35">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row>
    <row r="45" spans="1:35" x14ac:dyDescent="0.35">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row>
    <row r="46" spans="1:35" x14ac:dyDescent="0.35">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row>
    <row r="47" spans="1:35" x14ac:dyDescent="0.35">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row>
    <row r="48" spans="1:35" x14ac:dyDescent="0.35">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row>
    <row r="49" spans="2:34" x14ac:dyDescent="0.35">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row>
    <row r="50" spans="2:34" x14ac:dyDescent="0.35">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row>
    <row r="51" spans="2:34" x14ac:dyDescent="0.35">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row>
    <row r="52" spans="2:34" x14ac:dyDescent="0.35">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row>
    <row r="53" spans="2:34" x14ac:dyDescent="0.35">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row>
    <row r="54" spans="2:34" x14ac:dyDescent="0.35">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row>
    <row r="55" spans="2:34" x14ac:dyDescent="0.35">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row>
    <row r="56" spans="2:34" x14ac:dyDescent="0.35">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row>
    <row r="57" spans="2:34" x14ac:dyDescent="0.35">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row>
    <row r="58" spans="2:34" x14ac:dyDescent="0.35">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row>
    <row r="59" spans="2:34" x14ac:dyDescent="0.35">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row>
    <row r="60" spans="2:34" x14ac:dyDescent="0.35">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row>
    <row r="61" spans="2:34" x14ac:dyDescent="0.35">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row>
    <row r="62" spans="2:34" x14ac:dyDescent="0.35">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row>
    <row r="63" spans="2:34" x14ac:dyDescent="0.35">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row>
    <row r="64" spans="2:34" x14ac:dyDescent="0.35">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row>
    <row r="65" spans="2:34" x14ac:dyDescent="0.35">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row>
    <row r="66" spans="2:34" x14ac:dyDescent="0.35">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row>
    <row r="67" spans="2:34" x14ac:dyDescent="0.35">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row>
    <row r="68" spans="2:34" x14ac:dyDescent="0.35">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row>
    <row r="69" spans="2:34" x14ac:dyDescent="0.35">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row>
    <row r="70" spans="2:34" x14ac:dyDescent="0.35">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row>
    <row r="71" spans="2:34" x14ac:dyDescent="0.35">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row>
    <row r="72" spans="2:34" x14ac:dyDescent="0.35">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row>
    <row r="73" spans="2:34" x14ac:dyDescent="0.35">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row>
    <row r="74" spans="2:34" x14ac:dyDescent="0.35">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row>
    <row r="75" spans="2:34" x14ac:dyDescent="0.35">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row>
    <row r="76" spans="2:34" x14ac:dyDescent="0.35">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row>
    <row r="77" spans="2:34" x14ac:dyDescent="0.35">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row>
    <row r="78" spans="2:34" x14ac:dyDescent="0.35">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row>
    <row r="79" spans="2:34" x14ac:dyDescent="0.35">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row>
  </sheetData>
  <autoFilter ref="A1:AH35" xr:uid="{00000000-0009-0000-0000-000003000000}"/>
  <phoneticPr fontId="5" type="noConversion"/>
  <conditionalFormatting sqref="B2:AH35">
    <cfRule type="cellIs" dxfId="7" priority="1" operator="between">
      <formula>-25</formula>
      <formula>-12</formula>
    </cfRule>
    <cfRule type="cellIs" dxfId="6" priority="2" operator="between">
      <formula>-12</formula>
      <formula>-0.5</formula>
    </cfRule>
    <cfRule type="cellIs" dxfId="5" priority="3" operator="between">
      <formula>0.5</formula>
      <formula>12</formula>
    </cfRule>
    <cfRule type="cellIs" dxfId="4" priority="4" operator="between">
      <formula>12</formula>
      <formula>25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9"/>
  </sheetPr>
  <dimension ref="A1:AI80"/>
  <sheetViews>
    <sheetView workbookViewId="0">
      <pane xSplit="1" ySplit="2" topLeftCell="AE15" activePane="bottomRight" state="frozen"/>
      <selection pane="topRight" activeCell="B1" sqref="B1"/>
      <selection pane="bottomLeft" activeCell="A2" sqref="A2"/>
      <selection pane="bottomRight" activeCell="A24" sqref="A24:XFD24"/>
    </sheetView>
  </sheetViews>
  <sheetFormatPr defaultColWidth="8.81640625" defaultRowHeight="14.5" x14ac:dyDescent="0.35"/>
  <cols>
    <col min="1" max="1" width="81.26953125" bestFit="1" customWidth="1"/>
    <col min="2" max="2" width="15.1796875" bestFit="1" customWidth="1"/>
    <col min="3" max="3" width="10.7265625" customWidth="1"/>
    <col min="4" max="4" width="15.81640625" bestFit="1" customWidth="1"/>
    <col min="5" max="5" width="36.1796875" customWidth="1"/>
    <col min="6" max="6" width="20.81640625" bestFit="1" customWidth="1"/>
    <col min="7" max="7" width="14.453125" customWidth="1"/>
    <col min="8" max="8" width="23.1796875" bestFit="1" customWidth="1"/>
    <col min="9" max="9" width="16.1796875" customWidth="1"/>
    <col min="10" max="10" width="24.453125" customWidth="1"/>
    <col min="11" max="11" width="24.81640625" customWidth="1"/>
    <col min="12" max="12" width="21.1796875" bestFit="1" customWidth="1"/>
    <col min="13" max="13" width="22.453125" bestFit="1" customWidth="1"/>
    <col min="14" max="14" width="20.453125" customWidth="1"/>
    <col min="15" max="15" width="20.1796875" bestFit="1" customWidth="1"/>
    <col min="16" max="16" width="19.453125" bestFit="1" customWidth="1"/>
    <col min="17" max="17" width="31.26953125" bestFit="1" customWidth="1"/>
    <col min="18" max="18" width="30.453125" bestFit="1" customWidth="1"/>
    <col min="19" max="19" width="45.1796875" bestFit="1" customWidth="1"/>
    <col min="20" max="20" width="40.81640625" bestFit="1" customWidth="1"/>
    <col min="21" max="21" width="15.81640625" bestFit="1" customWidth="1"/>
    <col min="22" max="22" width="12.453125" bestFit="1" customWidth="1"/>
    <col min="23" max="23" width="36.26953125" bestFit="1" customWidth="1"/>
    <col min="24" max="24" width="38" bestFit="1" customWidth="1"/>
    <col min="25" max="25" width="29.1796875" bestFit="1" customWidth="1"/>
    <col min="26" max="26" width="32.26953125" bestFit="1" customWidth="1"/>
    <col min="27" max="27" width="24.453125" bestFit="1" customWidth="1"/>
    <col min="28" max="28" width="26.453125" bestFit="1" customWidth="1"/>
    <col min="29" max="29" width="19" bestFit="1" customWidth="1"/>
    <col min="30" max="30" width="13.26953125" bestFit="1" customWidth="1"/>
    <col min="31" max="31" width="17.26953125" bestFit="1" customWidth="1"/>
    <col min="32" max="32" width="25.81640625" bestFit="1" customWidth="1"/>
    <col min="33" max="33" width="25.1796875" bestFit="1" customWidth="1"/>
    <col min="34" max="34" width="14.7265625" bestFit="1" customWidth="1"/>
  </cols>
  <sheetData>
    <row r="1" spans="1:35" x14ac:dyDescent="0.35">
      <c r="A1" s="52" t="s">
        <v>343</v>
      </c>
    </row>
    <row r="2" spans="1:35" x14ac:dyDescent="0.35">
      <c r="A2" s="33" t="s">
        <v>349</v>
      </c>
      <c r="B2" s="37" t="s">
        <v>379</v>
      </c>
      <c r="C2" s="37" t="s">
        <v>383</v>
      </c>
      <c r="D2" s="37" t="s">
        <v>353</v>
      </c>
      <c r="E2" s="37" t="s">
        <v>381</v>
      </c>
      <c r="F2" s="37" t="s">
        <v>378</v>
      </c>
      <c r="G2" s="37" t="s">
        <v>377</v>
      </c>
      <c r="H2" s="37" t="s">
        <v>391</v>
      </c>
      <c r="I2" s="37" t="s">
        <v>370</v>
      </c>
      <c r="J2" s="37" t="s">
        <v>394</v>
      </c>
      <c r="K2" s="37" t="s">
        <v>389</v>
      </c>
      <c r="L2" s="37" t="s">
        <v>369</v>
      </c>
      <c r="M2" s="37" t="s">
        <v>372</v>
      </c>
      <c r="N2" s="37" t="s">
        <v>408</v>
      </c>
      <c r="O2" s="37" t="s">
        <v>459</v>
      </c>
      <c r="P2" s="37" t="s">
        <v>385</v>
      </c>
      <c r="Q2" s="37" t="s">
        <v>393</v>
      </c>
      <c r="R2" s="37" t="s">
        <v>407</v>
      </c>
      <c r="S2" s="37" t="s">
        <v>395</v>
      </c>
      <c r="T2" s="37" t="s">
        <v>382</v>
      </c>
      <c r="U2" s="37" t="s">
        <v>392</v>
      </c>
      <c r="V2" s="37" t="s">
        <v>388</v>
      </c>
      <c r="W2" s="37" t="s">
        <v>415</v>
      </c>
      <c r="X2" s="37" t="s">
        <v>387</v>
      </c>
      <c r="Y2" s="37" t="s">
        <v>384</v>
      </c>
      <c r="Z2" s="37" t="s">
        <v>380</v>
      </c>
      <c r="AA2" s="37" t="s">
        <v>420</v>
      </c>
      <c r="AB2" s="37" t="s">
        <v>390</v>
      </c>
      <c r="AC2" s="37" t="s">
        <v>373</v>
      </c>
      <c r="AD2" s="37" t="s">
        <v>374</v>
      </c>
      <c r="AE2" s="37" t="s">
        <v>376</v>
      </c>
      <c r="AF2" s="37" t="s">
        <v>375</v>
      </c>
      <c r="AG2" s="37" t="s">
        <v>386</v>
      </c>
      <c r="AH2" s="38" t="s">
        <v>419</v>
      </c>
    </row>
    <row r="3" spans="1:35" x14ac:dyDescent="0.35">
      <c r="A3" s="34" t="s">
        <v>404</v>
      </c>
      <c r="B3" s="35" t="str">
        <f ca="1">IFERROR(AVERAGEIFS(INDIRECT("Catalog[Score]"),INDIRECT("Catalog[Impacted Rights]"),"*"&amp;INDEX(INDIRECT("RightsKeywords"),MATCH($A3,INDIRECT("RightsKeywords[Right]"),0),3)&amp;"*",INDIRECT("Catalog[Module]"),"*"&amp;$A$1&amp;"*",INDIRECT("Catalog[Catalog]"),"&lt;&gt;Context",INDIRECT("Catalog[Impacted Rights-holders]"),"*"&amp;INDEX(rightsholderkey[],MATCH(B$2,INDIRECT("rightsholderkey[Rights-Holders]"),0),2)&amp;"*"),"-")</f>
        <v>-</v>
      </c>
      <c r="C3" s="35" t="str">
        <f ca="1">IFERROR(AVERAGEIFS(INDIRECT("Catalog[Score]"),INDIRECT("Catalog[Impacted Rights]"),"*"&amp;INDEX(INDIRECT("RightsKeywords"),MATCH($A3,INDIRECT("RightsKeywords[Right]"),0),3)&amp;"*",INDIRECT("Catalog[Module]"),"*"&amp;$A$1&amp;"*",INDIRECT("Catalog[Catalog]"),"&lt;&gt;Context",INDIRECT("Catalog[Impacted Rights-holders]"),"*"&amp;INDEX(rightsholderkey[],MATCH(C$2,INDIRECT("rightsholderkey[Rights-Holders]"),0),2)&amp;"*"),"-")</f>
        <v>-</v>
      </c>
      <c r="D3" s="35" t="str">
        <f ca="1">IFERROR(AVERAGEIFS(INDIRECT("Catalog[Score]"),INDIRECT("Catalog[Impacted Rights]"),"*"&amp;INDEX(INDIRECT("RightsKeywords"),MATCH($A3,INDIRECT("RightsKeywords[Right]"),0),3)&amp;"*",INDIRECT("Catalog[Module]"),"*"&amp;$A$1&amp;"*",INDIRECT("Catalog[Catalog]"),"&lt;&gt;Context",INDIRECT("Catalog[Impacted Rights-holders]"),"*"&amp;INDEX(rightsholderkey[],MATCH(D$2,INDIRECT("rightsholderkey[Rights-Holders]"),0),2)&amp;"*"),"-")</f>
        <v>-</v>
      </c>
      <c r="E3" s="35" t="str">
        <f ca="1">IFERROR(AVERAGEIFS(INDIRECT("Catalog[Score]"),INDIRECT("Catalog[Impacted Rights]"),"*"&amp;INDEX(INDIRECT("RightsKeywords"),MATCH($A3,INDIRECT("RightsKeywords[Right]"),0),3)&amp;"*",INDIRECT("Catalog[Module]"),"*"&amp;$A$1&amp;"*",INDIRECT("Catalog[Catalog]"),"&lt;&gt;Context",INDIRECT("Catalog[Impacted Rights-holders]"),"*"&amp;INDEX(rightsholderkey[],MATCH(E$2,INDIRECT("rightsholderkey[Rights-Holders]"),0),2)&amp;"*"),"-")</f>
        <v>-</v>
      </c>
      <c r="F3" s="35" t="str">
        <f ca="1">IFERROR(AVERAGEIFS(INDIRECT("Catalog[Score]"),INDIRECT("Catalog[Impacted Rights]"),"*"&amp;INDEX(INDIRECT("RightsKeywords"),MATCH($A3,INDIRECT("RightsKeywords[Right]"),0),3)&amp;"*",INDIRECT("Catalog[Module]"),"*"&amp;$A$1&amp;"*",INDIRECT("Catalog[Catalog]"),"&lt;&gt;Context",INDIRECT("Catalog[Impacted Rights-holders]"),"*"&amp;INDEX(rightsholderkey[],MATCH(F$2,INDIRECT("rightsholderkey[Rights-Holders]"),0),2)&amp;"*"),"-")</f>
        <v>-</v>
      </c>
      <c r="G3" s="35" t="str">
        <f ca="1">IFERROR(AVERAGEIFS(INDIRECT("Catalog[Score]"),INDIRECT("Catalog[Impacted Rights]"),"*"&amp;INDEX(INDIRECT("RightsKeywords"),MATCH($A3,INDIRECT("RightsKeywords[Right]"),0),3)&amp;"*",INDIRECT("Catalog[Module]"),"*"&amp;$A$1&amp;"*",INDIRECT("Catalog[Catalog]"),"&lt;&gt;Context",INDIRECT("Catalog[Impacted Rights-holders]"),"*"&amp;INDEX(rightsholderkey[],MATCH(G$2,INDIRECT("rightsholderkey[Rights-Holders]"),0),2)&amp;"*"),"-")</f>
        <v>-</v>
      </c>
      <c r="H3" s="35" t="str">
        <f ca="1">IFERROR(AVERAGEIFS(INDIRECT("Catalog[Score]"),INDIRECT("Catalog[Impacted Rights]"),"*"&amp;INDEX(INDIRECT("RightsKeywords"),MATCH($A3,INDIRECT("RightsKeywords[Right]"),0),3)&amp;"*",INDIRECT("Catalog[Module]"),"*"&amp;$A$1&amp;"*",INDIRECT("Catalog[Catalog]"),"&lt;&gt;Context",INDIRECT("Catalog[Impacted Rights-holders]"),"*"&amp;INDEX(rightsholderkey[],MATCH(H$2,INDIRECT("rightsholderkey[Rights-Holders]"),0),2)&amp;"*"),"-")</f>
        <v>-</v>
      </c>
      <c r="I3" s="35" t="str">
        <f ca="1">IFERROR(AVERAGEIFS(INDIRECT("Catalog[Score]"),INDIRECT("Catalog[Impacted Rights]"),"*"&amp;INDEX(INDIRECT("RightsKeywords"),MATCH($A3,INDIRECT("RightsKeywords[Right]"),0),3)&amp;"*",INDIRECT("Catalog[Module]"),"*"&amp;$A$1&amp;"*",INDIRECT("Catalog[Catalog]"),"&lt;&gt;Context",INDIRECT("Catalog[Impacted Rights-holders]"),"*"&amp;INDEX(rightsholderkey[],MATCH(I$2,INDIRECT("rightsholderkey[Rights-Holders]"),0),2)&amp;"*"),"-")</f>
        <v>-</v>
      </c>
      <c r="J3" s="35" t="str">
        <f ca="1">IFERROR(AVERAGEIFS(INDIRECT("Catalog[Score]"),INDIRECT("Catalog[Impacted Rights]"),"*"&amp;INDEX(INDIRECT("RightsKeywords"),MATCH($A3,INDIRECT("RightsKeywords[Right]"),0),3)&amp;"*",INDIRECT("Catalog[Module]"),"*"&amp;$A$1&amp;"*",INDIRECT("Catalog[Catalog]"),"&lt;&gt;Context",INDIRECT("Catalog[Impacted Rights-holders]"),"*"&amp;INDEX(rightsholderkey[],MATCH(J$2,INDIRECT("rightsholderkey[Rights-Holders]"),0),2)&amp;"*"),"-")</f>
        <v>-</v>
      </c>
      <c r="K3" s="35" t="str">
        <f ca="1">IFERROR(AVERAGEIFS(INDIRECT("Catalog[Score]"),INDIRECT("Catalog[Impacted Rights]"),"*"&amp;INDEX(INDIRECT("RightsKeywords"),MATCH($A3,INDIRECT("RightsKeywords[Right]"),0),3)&amp;"*",INDIRECT("Catalog[Module]"),"*"&amp;$A$1&amp;"*",INDIRECT("Catalog[Catalog]"),"&lt;&gt;Context",INDIRECT("Catalog[Impacted Rights-holders]"),"*"&amp;INDEX(rightsholderkey[],MATCH(K$2,INDIRECT("rightsholderkey[Rights-Holders]"),0),2)&amp;"*"),"-")</f>
        <v>-</v>
      </c>
      <c r="L3" s="35" t="str">
        <f ca="1">IFERROR(AVERAGEIFS(INDIRECT("Catalog[Score]"),INDIRECT("Catalog[Impacted Rights]"),"*"&amp;INDEX(INDIRECT("RightsKeywords"),MATCH($A3,INDIRECT("RightsKeywords[Right]"),0),3)&amp;"*",INDIRECT("Catalog[Module]"),"*"&amp;$A$1&amp;"*",INDIRECT("Catalog[Catalog]"),"&lt;&gt;Context",INDIRECT("Catalog[Impacted Rights-holders]"),"*"&amp;INDEX(rightsholderkey[],MATCH(L$2,INDIRECT("rightsholderkey[Rights-Holders]"),0),2)&amp;"*"),"-")</f>
        <v>-</v>
      </c>
      <c r="M3" s="35" t="str">
        <f ca="1">IFERROR(AVERAGEIFS(INDIRECT("Catalog[Score]"),INDIRECT("Catalog[Impacted Rights]"),"*"&amp;INDEX(INDIRECT("RightsKeywords"),MATCH($A3,INDIRECT("RightsKeywords[Right]"),0),3)&amp;"*",INDIRECT("Catalog[Module]"),"*"&amp;$A$1&amp;"*",INDIRECT("Catalog[Catalog]"),"&lt;&gt;Context",INDIRECT("Catalog[Impacted Rights-holders]"),"*"&amp;INDEX(rightsholderkey[],MATCH(M$2,INDIRECT("rightsholderkey[Rights-Holders]"),0),2)&amp;"*"),"-")</f>
        <v>-</v>
      </c>
      <c r="N3" s="35" t="str">
        <f ca="1">IFERROR(AVERAGEIFS(INDIRECT("Catalog[Score]"),INDIRECT("Catalog[Impacted Rights]"),"*"&amp;INDEX(INDIRECT("RightsKeywords"),MATCH($A3,INDIRECT("RightsKeywords[Right]"),0),3)&amp;"*",INDIRECT("Catalog[Module]"),"*"&amp;$A$1&amp;"*",INDIRECT("Catalog[Catalog]"),"&lt;&gt;Context",INDIRECT("Catalog[Impacted Rights-holders]"),"*"&amp;INDEX(rightsholderkey[],MATCH(N$2,INDIRECT("rightsholderkey[Rights-Holders]"),0),2)&amp;"*"),"-")</f>
        <v>-</v>
      </c>
      <c r="O3" s="35" t="str">
        <f ca="1">IFERROR(AVERAGEIFS(INDIRECT("Catalog[Score]"),INDIRECT("Catalog[Impacted Rights]"),"*"&amp;INDEX(INDIRECT("RightsKeywords"),MATCH($A3,INDIRECT("RightsKeywords[Right]"),0),3)&amp;"*",INDIRECT("Catalog[Module]"),"*"&amp;$A$1&amp;"*",INDIRECT("Catalog[Catalog]"),"&lt;&gt;Context",INDIRECT("Catalog[Impacted Rights-holders]"),"*"&amp;INDEX(rightsholderkey[],MATCH(O$2,INDIRECT("rightsholderkey[Rights-Holders]"),0),2)&amp;"*"),"-")</f>
        <v>-</v>
      </c>
      <c r="P3" s="35" t="str">
        <f ca="1">IFERROR(AVERAGEIFS(INDIRECT("Catalog[Score]"),INDIRECT("Catalog[Impacted Rights]"),"*"&amp;INDEX(INDIRECT("RightsKeywords"),MATCH($A3,INDIRECT("RightsKeywords[Right]"),0),3)&amp;"*",INDIRECT("Catalog[Module]"),"*"&amp;$A$1&amp;"*",INDIRECT("Catalog[Catalog]"),"&lt;&gt;Context",INDIRECT("Catalog[Impacted Rights-holders]"),"*"&amp;INDEX(rightsholderkey[],MATCH(P$2,INDIRECT("rightsholderkey[Rights-Holders]"),0),2)&amp;"*"),"-")</f>
        <v>-</v>
      </c>
      <c r="Q3" s="35" t="str">
        <f ca="1">IFERROR(AVERAGEIFS(INDIRECT("Catalog[Score]"),INDIRECT("Catalog[Impacted Rights]"),"*"&amp;INDEX(INDIRECT("RightsKeywords"),MATCH($A3,INDIRECT("RightsKeywords[Right]"),0),3)&amp;"*",INDIRECT("Catalog[Module]"),"*"&amp;$A$1&amp;"*",INDIRECT("Catalog[Catalog]"),"&lt;&gt;Context",INDIRECT("Catalog[Impacted Rights-holders]"),"*"&amp;INDEX(rightsholderkey[],MATCH(Q$2,INDIRECT("rightsholderkey[Rights-Holders]"),0),2)&amp;"*"),"-")</f>
        <v>-</v>
      </c>
      <c r="R3" s="35" t="str">
        <f ca="1">IFERROR(AVERAGEIFS(INDIRECT("Catalog[Score]"),INDIRECT("Catalog[Impacted Rights]"),"*"&amp;INDEX(INDIRECT("RightsKeywords"),MATCH($A3,INDIRECT("RightsKeywords[Right]"),0),3)&amp;"*",INDIRECT("Catalog[Module]"),"*"&amp;$A$1&amp;"*",INDIRECT("Catalog[Catalog]"),"&lt;&gt;Context",INDIRECT("Catalog[Impacted Rights-holders]"),"*"&amp;INDEX(rightsholderkey[],MATCH(R$2,INDIRECT("rightsholderkey[Rights-Holders]"),0),2)&amp;"*"),"-")</f>
        <v>-</v>
      </c>
      <c r="S3" s="35" t="str">
        <f ca="1">IFERROR(AVERAGEIFS(INDIRECT("Catalog[Score]"),INDIRECT("Catalog[Impacted Rights]"),"*"&amp;INDEX(INDIRECT("RightsKeywords"),MATCH($A3,INDIRECT("RightsKeywords[Right]"),0),3)&amp;"*",INDIRECT("Catalog[Module]"),"*"&amp;$A$1&amp;"*",INDIRECT("Catalog[Catalog]"),"&lt;&gt;Context",INDIRECT("Catalog[Impacted Rights-holders]"),"*"&amp;INDEX(rightsholderkey[],MATCH(S$2,INDIRECT("rightsholderkey[Rights-Holders]"),0),2)&amp;"*"),"-")</f>
        <v>-</v>
      </c>
      <c r="T3" s="35" t="str">
        <f ca="1">IFERROR(AVERAGEIFS(INDIRECT("Catalog[Score]"),INDIRECT("Catalog[Impacted Rights]"),"*"&amp;INDEX(INDIRECT("RightsKeywords"),MATCH($A3,INDIRECT("RightsKeywords[Right]"),0),3)&amp;"*",INDIRECT("Catalog[Module]"),"*"&amp;$A$1&amp;"*",INDIRECT("Catalog[Catalog]"),"&lt;&gt;Context",INDIRECT("Catalog[Impacted Rights-holders]"),"*"&amp;INDEX(rightsholderkey[],MATCH(T$2,INDIRECT("rightsholderkey[Rights-Holders]"),0),2)&amp;"*"),"-")</f>
        <v>-</v>
      </c>
      <c r="U3" s="35" t="str">
        <f ca="1">IFERROR(AVERAGEIFS(INDIRECT("Catalog[Score]"),INDIRECT("Catalog[Impacted Rights]"),"*"&amp;INDEX(INDIRECT("RightsKeywords"),MATCH($A3,INDIRECT("RightsKeywords[Right]"),0),3)&amp;"*",INDIRECT("Catalog[Module]"),"*"&amp;$A$1&amp;"*",INDIRECT("Catalog[Catalog]"),"&lt;&gt;Context",INDIRECT("Catalog[Impacted Rights-holders]"),"*"&amp;INDEX(rightsholderkey[],MATCH(U$2,INDIRECT("rightsholderkey[Rights-Holders]"),0),2)&amp;"*"),"-")</f>
        <v>-</v>
      </c>
      <c r="V3" s="35" t="str">
        <f ca="1">IFERROR(AVERAGEIFS(INDIRECT("Catalog[Score]"),INDIRECT("Catalog[Impacted Rights]"),"*"&amp;INDEX(INDIRECT("RightsKeywords"),MATCH($A3,INDIRECT("RightsKeywords[Right]"),0),3)&amp;"*",INDIRECT("Catalog[Module]"),"*"&amp;$A$1&amp;"*",INDIRECT("Catalog[Catalog]"),"&lt;&gt;Context",INDIRECT("Catalog[Impacted Rights-holders]"),"*"&amp;INDEX(rightsholderkey[],MATCH(V$2,INDIRECT("rightsholderkey[Rights-Holders]"),0),2)&amp;"*"),"-")</f>
        <v>-</v>
      </c>
      <c r="W3" s="35" t="str">
        <f ca="1">IFERROR(AVERAGEIFS(INDIRECT("Catalog[Score]"),INDIRECT("Catalog[Impacted Rights]"),"*"&amp;INDEX(INDIRECT("RightsKeywords"),MATCH($A3,INDIRECT("RightsKeywords[Right]"),0),3)&amp;"*",INDIRECT("Catalog[Module]"),"*"&amp;$A$1&amp;"*",INDIRECT("Catalog[Catalog]"),"&lt;&gt;Context",INDIRECT("Catalog[Impacted Rights-holders]"),"*"&amp;INDEX(rightsholderkey[],MATCH(W$2,INDIRECT("rightsholderkey[Rights-Holders]"),0),2)&amp;"*"),"-")</f>
        <v>-</v>
      </c>
      <c r="X3" s="35" t="str">
        <f ca="1">IFERROR(AVERAGEIFS(INDIRECT("Catalog[Score]"),INDIRECT("Catalog[Impacted Rights]"),"*"&amp;INDEX(INDIRECT("RightsKeywords"),MATCH($A3,INDIRECT("RightsKeywords[Right]"),0),3)&amp;"*",INDIRECT("Catalog[Module]"),"*"&amp;$A$1&amp;"*",INDIRECT("Catalog[Catalog]"),"&lt;&gt;Context",INDIRECT("Catalog[Impacted Rights-holders]"),"*"&amp;INDEX(rightsholderkey[],MATCH(X$2,INDIRECT("rightsholderkey[Rights-Holders]"),0),2)&amp;"*"),"-")</f>
        <v>-</v>
      </c>
      <c r="Y3" s="35" t="str">
        <f ca="1">IFERROR(AVERAGEIFS(INDIRECT("Catalog[Score]"),INDIRECT("Catalog[Impacted Rights]"),"*"&amp;INDEX(INDIRECT("RightsKeywords"),MATCH($A3,INDIRECT("RightsKeywords[Right]"),0),3)&amp;"*",INDIRECT("Catalog[Module]"),"*"&amp;$A$1&amp;"*",INDIRECT("Catalog[Catalog]"),"&lt;&gt;Context",INDIRECT("Catalog[Impacted Rights-holders]"),"*"&amp;INDEX(rightsholderkey[],MATCH(Y$2,INDIRECT("rightsholderkey[Rights-Holders]"),0),2)&amp;"*"),"-")</f>
        <v>-</v>
      </c>
      <c r="Z3" s="35" t="str">
        <f ca="1">IFERROR(AVERAGEIFS(INDIRECT("Catalog[Score]"),INDIRECT("Catalog[Impacted Rights]"),"*"&amp;INDEX(INDIRECT("RightsKeywords"),MATCH($A3,INDIRECT("RightsKeywords[Right]"),0),3)&amp;"*",INDIRECT("Catalog[Module]"),"*"&amp;$A$1&amp;"*",INDIRECT("Catalog[Catalog]"),"&lt;&gt;Context",INDIRECT("Catalog[Impacted Rights-holders]"),"*"&amp;INDEX(rightsholderkey[],MATCH(Z$2,INDIRECT("rightsholderkey[Rights-Holders]"),0),2)&amp;"*"),"-")</f>
        <v>-</v>
      </c>
      <c r="AA3" s="35" t="str">
        <f ca="1">IFERROR(AVERAGEIFS(INDIRECT("Catalog[Score]"),INDIRECT("Catalog[Impacted Rights]"),"*"&amp;INDEX(INDIRECT("RightsKeywords"),MATCH($A3,INDIRECT("RightsKeywords[Right]"),0),3)&amp;"*",INDIRECT("Catalog[Module]"),"*"&amp;$A$1&amp;"*",INDIRECT("Catalog[Catalog]"),"&lt;&gt;Context",INDIRECT("Catalog[Impacted Rights-holders]"),"*"&amp;INDEX(rightsholderkey[],MATCH(AA$2,INDIRECT("rightsholderkey[Rights-Holders]"),0),2)&amp;"*"),"-")</f>
        <v>-</v>
      </c>
      <c r="AB3" s="35" t="str">
        <f ca="1">IFERROR(AVERAGEIFS(INDIRECT("Catalog[Score]"),INDIRECT("Catalog[Impacted Rights]"),"*"&amp;INDEX(INDIRECT("RightsKeywords"),MATCH($A3,INDIRECT("RightsKeywords[Right]"),0),3)&amp;"*",INDIRECT("Catalog[Module]"),"*"&amp;$A$1&amp;"*",INDIRECT("Catalog[Catalog]"),"&lt;&gt;Context",INDIRECT("Catalog[Impacted Rights-holders]"),"*"&amp;INDEX(rightsholderkey[],MATCH(AB$2,INDIRECT("rightsholderkey[Rights-Holders]"),0),2)&amp;"*"),"-")</f>
        <v>-</v>
      </c>
      <c r="AC3" s="35" t="str">
        <f ca="1">IFERROR(AVERAGEIFS(INDIRECT("Catalog[Score]"),INDIRECT("Catalog[Impacted Rights]"),"*"&amp;INDEX(INDIRECT("RightsKeywords"),MATCH($A3,INDIRECT("RightsKeywords[Right]"),0),3)&amp;"*",INDIRECT("Catalog[Module]"),"*"&amp;$A$1&amp;"*",INDIRECT("Catalog[Catalog]"),"&lt;&gt;Context",INDIRECT("Catalog[Impacted Rights-holders]"),"*"&amp;INDEX(rightsholderkey[],MATCH(AC$2,INDIRECT("rightsholderkey[Rights-Holders]"),0),2)&amp;"*"),"-")</f>
        <v>-</v>
      </c>
      <c r="AD3" s="35" t="str">
        <f ca="1">IFERROR(AVERAGEIFS(INDIRECT("Catalog[Score]"),INDIRECT("Catalog[Impacted Rights]"),"*"&amp;INDEX(INDIRECT("RightsKeywords"),MATCH($A3,INDIRECT("RightsKeywords[Right]"),0),3)&amp;"*",INDIRECT("Catalog[Module]"),"*"&amp;$A$1&amp;"*",INDIRECT("Catalog[Catalog]"),"&lt;&gt;Context",INDIRECT("Catalog[Impacted Rights-holders]"),"*"&amp;INDEX(rightsholderkey[],MATCH(AD$2,INDIRECT("rightsholderkey[Rights-Holders]"),0),2)&amp;"*"),"-")</f>
        <v>-</v>
      </c>
      <c r="AE3" s="35" t="str">
        <f ca="1">IFERROR(AVERAGEIFS(INDIRECT("Catalog[Score]"),INDIRECT("Catalog[Impacted Rights]"),"*"&amp;INDEX(INDIRECT("RightsKeywords"),MATCH($A3,INDIRECT("RightsKeywords[Right]"),0),3)&amp;"*",INDIRECT("Catalog[Module]"),"*"&amp;$A$1&amp;"*",INDIRECT("Catalog[Catalog]"),"&lt;&gt;Context",INDIRECT("Catalog[Impacted Rights-holders]"),"*"&amp;INDEX(rightsholderkey[],MATCH(AE$2,INDIRECT("rightsholderkey[Rights-Holders]"),0),2)&amp;"*"),"-")</f>
        <v>-</v>
      </c>
      <c r="AF3" s="35" t="str">
        <f ca="1">IFERROR(AVERAGEIFS(INDIRECT("Catalog[Score]"),INDIRECT("Catalog[Impacted Rights]"),"*"&amp;INDEX(INDIRECT("RightsKeywords"),MATCH($A3,INDIRECT("RightsKeywords[Right]"),0),3)&amp;"*",INDIRECT("Catalog[Module]"),"*"&amp;$A$1&amp;"*",INDIRECT("Catalog[Catalog]"),"&lt;&gt;Context",INDIRECT("Catalog[Impacted Rights-holders]"),"*"&amp;INDEX(rightsholderkey[],MATCH(AF$2,INDIRECT("rightsholderkey[Rights-Holders]"),0),2)&amp;"*"),"-")</f>
        <v>-</v>
      </c>
      <c r="AG3" s="35" t="str">
        <f ca="1">IFERROR(AVERAGEIFS(INDIRECT("Catalog[Score]"),INDIRECT("Catalog[Impacted Rights]"),"*"&amp;INDEX(INDIRECT("RightsKeywords"),MATCH($A3,INDIRECT("RightsKeywords[Right]"),0),3)&amp;"*",INDIRECT("Catalog[Module]"),"*"&amp;$A$1&amp;"*",INDIRECT("Catalog[Catalog]"),"&lt;&gt;Context",INDIRECT("Catalog[Impacted Rights-holders]"),"*"&amp;INDEX(rightsholderkey[],MATCH(AG$2,INDIRECT("rightsholderkey[Rights-Holders]"),0),2)&amp;"*"),"-")</f>
        <v>-</v>
      </c>
      <c r="AH3" s="35" t="str">
        <f ca="1">IFERROR(AVERAGEIFS(INDIRECT("Catalog[Score]"),INDIRECT("Catalog[Impacted Rights]"),"*"&amp;INDEX(INDIRECT("RightsKeywords"),MATCH($A3,INDIRECT("RightsKeywords[Right]"),0),3)&amp;"*",INDIRECT("Catalog[Module]"),"*"&amp;$A$1&amp;"*",INDIRECT("Catalog[Catalog]"),"&lt;&gt;Context",INDIRECT("Catalog[Impacted Rights-holders]"),"*"&amp;INDEX(rightsholderkey[],MATCH(AH$2,INDIRECT("rightsholderkey[Rights-Holders]"),0),2)&amp;"*"),"-")</f>
        <v>-</v>
      </c>
      <c r="AI3" s="27"/>
    </row>
    <row r="4" spans="1:35" x14ac:dyDescent="0.35">
      <c r="A4" s="34" t="s">
        <v>364</v>
      </c>
      <c r="B4" s="35" t="str">
        <f ca="1">IFERROR(AVERAGEIFS(INDIRECT("Catalog[Score]"),INDIRECT("Catalog[Impacted Rights]"),"*"&amp;INDEX(INDIRECT("RightsKeywords"),MATCH($A4,INDIRECT("RightsKeywords[Right]"),0),3)&amp;"*",INDIRECT("Catalog[Module]"),"*"&amp;$A$1&amp;"*",INDIRECT("Catalog[Catalog]"),"&lt;&gt;Context",INDIRECT("Catalog[Impacted Rights-holders]"),"*"&amp;INDEX(rightsholderkey[],MATCH(B$2,INDIRECT("rightsholderkey[Rights-Holders]"),0),2)&amp;"*"),"-")</f>
        <v>-</v>
      </c>
      <c r="C4" s="35" t="str">
        <f ca="1">IFERROR(AVERAGEIFS(INDIRECT("Catalog[Score]"),INDIRECT("Catalog[Impacted Rights]"),"*"&amp;INDEX(INDIRECT("RightsKeywords"),MATCH($A4,INDIRECT("RightsKeywords[Right]"),0),3)&amp;"*",INDIRECT("Catalog[Module]"),"*"&amp;$A$1&amp;"*",INDIRECT("Catalog[Catalog]"),"&lt;&gt;Context",INDIRECT("Catalog[Impacted Rights-holders]"),"*"&amp;INDEX(rightsholderkey[],MATCH(C$2,INDIRECT("rightsholderkey[Rights-Holders]"),0),2)&amp;"*"),"-")</f>
        <v>-</v>
      </c>
      <c r="D4" s="35" t="str">
        <f ca="1">IFERROR(AVERAGEIFS(INDIRECT("Catalog[Score]"),INDIRECT("Catalog[Impacted Rights]"),"*"&amp;INDEX(INDIRECT("RightsKeywords"),MATCH($A4,INDIRECT("RightsKeywords[Right]"),0),3)&amp;"*",INDIRECT("Catalog[Module]"),"*"&amp;$A$1&amp;"*",INDIRECT("Catalog[Catalog]"),"&lt;&gt;Context",INDIRECT("Catalog[Impacted Rights-holders]"),"*"&amp;INDEX(rightsholderkey[],MATCH(D$2,INDIRECT("rightsholderkey[Rights-Holders]"),0),2)&amp;"*"),"-")</f>
        <v>-</v>
      </c>
      <c r="E4" s="35" t="str">
        <f ca="1">IFERROR(AVERAGEIFS(INDIRECT("Catalog[Score]"),INDIRECT("Catalog[Impacted Rights]"),"*"&amp;INDEX(INDIRECT("RightsKeywords"),MATCH($A4,INDIRECT("RightsKeywords[Right]"),0),3)&amp;"*",INDIRECT("Catalog[Module]"),"*"&amp;$A$1&amp;"*",INDIRECT("Catalog[Catalog]"),"&lt;&gt;Context",INDIRECT("Catalog[Impacted Rights-holders]"),"*"&amp;INDEX(rightsholderkey[],MATCH(E$2,INDIRECT("rightsholderkey[Rights-Holders]"),0),2)&amp;"*"),"-")</f>
        <v>-</v>
      </c>
      <c r="F4" s="35" t="str">
        <f ca="1">IFERROR(AVERAGEIFS(INDIRECT("Catalog[Score]"),INDIRECT("Catalog[Impacted Rights]"),"*"&amp;INDEX(INDIRECT("RightsKeywords"),MATCH($A4,INDIRECT("RightsKeywords[Right]"),0),3)&amp;"*",INDIRECT("Catalog[Module]"),"*"&amp;$A$1&amp;"*",INDIRECT("Catalog[Catalog]"),"&lt;&gt;Context",INDIRECT("Catalog[Impacted Rights-holders]"),"*"&amp;INDEX(rightsholderkey[],MATCH(F$2,INDIRECT("rightsholderkey[Rights-Holders]"),0),2)&amp;"*"),"-")</f>
        <v>-</v>
      </c>
      <c r="G4" s="35" t="str">
        <f ca="1">IFERROR(AVERAGEIFS(INDIRECT("Catalog[Score]"),INDIRECT("Catalog[Impacted Rights]"),"*"&amp;INDEX(INDIRECT("RightsKeywords"),MATCH($A4,INDIRECT("RightsKeywords[Right]"),0),3)&amp;"*",INDIRECT("Catalog[Module]"),"*"&amp;$A$1&amp;"*",INDIRECT("Catalog[Catalog]"),"&lt;&gt;Context",INDIRECT("Catalog[Impacted Rights-holders]"),"*"&amp;INDEX(rightsholderkey[],MATCH(G$2,INDIRECT("rightsholderkey[Rights-Holders]"),0),2)&amp;"*"),"-")</f>
        <v>-</v>
      </c>
      <c r="H4" s="35" t="str">
        <f ca="1">IFERROR(AVERAGEIFS(INDIRECT("Catalog[Score]"),INDIRECT("Catalog[Impacted Rights]"),"*"&amp;INDEX(INDIRECT("RightsKeywords"),MATCH($A4,INDIRECT("RightsKeywords[Right]"),0),3)&amp;"*",INDIRECT("Catalog[Module]"),"*"&amp;$A$1&amp;"*",INDIRECT("Catalog[Catalog]"),"&lt;&gt;Context",INDIRECT("Catalog[Impacted Rights-holders]"),"*"&amp;INDEX(rightsholderkey[],MATCH(H$2,INDIRECT("rightsholderkey[Rights-Holders]"),0),2)&amp;"*"),"-")</f>
        <v>-</v>
      </c>
      <c r="I4" s="35" t="str">
        <f ca="1">IFERROR(AVERAGEIFS(INDIRECT("Catalog[Score]"),INDIRECT("Catalog[Impacted Rights]"),"*"&amp;INDEX(INDIRECT("RightsKeywords"),MATCH($A4,INDIRECT("RightsKeywords[Right]"),0),3)&amp;"*",INDIRECT("Catalog[Module]"),"*"&amp;$A$1&amp;"*",INDIRECT("Catalog[Catalog]"),"&lt;&gt;Context",INDIRECT("Catalog[Impacted Rights-holders]"),"*"&amp;INDEX(rightsholderkey[],MATCH(I$2,INDIRECT("rightsholderkey[Rights-Holders]"),0),2)&amp;"*"),"-")</f>
        <v>-</v>
      </c>
      <c r="J4" s="35" t="str">
        <f ca="1">IFERROR(AVERAGEIFS(INDIRECT("Catalog[Score]"),INDIRECT("Catalog[Impacted Rights]"),"*"&amp;INDEX(INDIRECT("RightsKeywords"),MATCH($A4,INDIRECT("RightsKeywords[Right]"),0),3)&amp;"*",INDIRECT("Catalog[Module]"),"*"&amp;$A$1&amp;"*",INDIRECT("Catalog[Catalog]"),"&lt;&gt;Context",INDIRECT("Catalog[Impacted Rights-holders]"),"*"&amp;INDEX(rightsholderkey[],MATCH(J$2,INDIRECT("rightsholderkey[Rights-Holders]"),0),2)&amp;"*"),"-")</f>
        <v>-</v>
      </c>
      <c r="K4" s="35" t="str">
        <f ca="1">IFERROR(AVERAGEIFS(INDIRECT("Catalog[Score]"),INDIRECT("Catalog[Impacted Rights]"),"*"&amp;INDEX(INDIRECT("RightsKeywords"),MATCH($A4,INDIRECT("RightsKeywords[Right]"),0),3)&amp;"*",INDIRECT("Catalog[Module]"),"*"&amp;$A$1&amp;"*",INDIRECT("Catalog[Catalog]"),"&lt;&gt;Context",INDIRECT("Catalog[Impacted Rights-holders]"),"*"&amp;INDEX(rightsholderkey[],MATCH(K$2,INDIRECT("rightsholderkey[Rights-Holders]"),0),2)&amp;"*"),"-")</f>
        <v>-</v>
      </c>
      <c r="L4" s="35" t="str">
        <f ca="1">IFERROR(AVERAGEIFS(INDIRECT("Catalog[Score]"),INDIRECT("Catalog[Impacted Rights]"),"*"&amp;INDEX(INDIRECT("RightsKeywords"),MATCH($A4,INDIRECT("RightsKeywords[Right]"),0),3)&amp;"*",INDIRECT("Catalog[Module]"),"*"&amp;$A$1&amp;"*",INDIRECT("Catalog[Catalog]"),"&lt;&gt;Context",INDIRECT("Catalog[Impacted Rights-holders]"),"*"&amp;INDEX(rightsholderkey[],MATCH(L$2,INDIRECT("rightsholderkey[Rights-Holders]"),0),2)&amp;"*"),"-")</f>
        <v>-</v>
      </c>
      <c r="M4" s="35" t="str">
        <f ca="1">IFERROR(AVERAGEIFS(INDIRECT("Catalog[Score]"),INDIRECT("Catalog[Impacted Rights]"),"*"&amp;INDEX(INDIRECT("RightsKeywords"),MATCH($A4,INDIRECT("RightsKeywords[Right]"),0),3)&amp;"*",INDIRECT("Catalog[Module]"),"*"&amp;$A$1&amp;"*",INDIRECT("Catalog[Catalog]"),"&lt;&gt;Context",INDIRECT("Catalog[Impacted Rights-holders]"),"*"&amp;INDEX(rightsholderkey[],MATCH(M$2,INDIRECT("rightsholderkey[Rights-Holders]"),0),2)&amp;"*"),"-")</f>
        <v>-</v>
      </c>
      <c r="N4" s="35" t="str">
        <f ca="1">IFERROR(AVERAGEIFS(INDIRECT("Catalog[Score]"),INDIRECT("Catalog[Impacted Rights]"),"*"&amp;INDEX(INDIRECT("RightsKeywords"),MATCH($A4,INDIRECT("RightsKeywords[Right]"),0),3)&amp;"*",INDIRECT("Catalog[Module]"),"*"&amp;$A$1&amp;"*",INDIRECT("Catalog[Catalog]"),"&lt;&gt;Context",INDIRECT("Catalog[Impacted Rights-holders]"),"*"&amp;INDEX(rightsholderkey[],MATCH(N$2,INDIRECT("rightsholderkey[Rights-Holders]"),0),2)&amp;"*"),"-")</f>
        <v>-</v>
      </c>
      <c r="O4" s="35" t="str">
        <f ca="1">IFERROR(AVERAGEIFS(INDIRECT("Catalog[Score]"),INDIRECT("Catalog[Impacted Rights]"),"*"&amp;INDEX(INDIRECT("RightsKeywords"),MATCH($A4,INDIRECT("RightsKeywords[Right]"),0),3)&amp;"*",INDIRECT("Catalog[Module]"),"*"&amp;$A$1&amp;"*",INDIRECT("Catalog[Catalog]"),"&lt;&gt;Context",INDIRECT("Catalog[Impacted Rights-holders]"),"*"&amp;INDEX(rightsholderkey[],MATCH(O$2,INDIRECT("rightsholderkey[Rights-Holders]"),0),2)&amp;"*"),"-")</f>
        <v>-</v>
      </c>
      <c r="P4" s="35" t="str">
        <f ca="1">IFERROR(AVERAGEIFS(INDIRECT("Catalog[Score]"),INDIRECT("Catalog[Impacted Rights]"),"*"&amp;INDEX(INDIRECT("RightsKeywords"),MATCH($A4,INDIRECT("RightsKeywords[Right]"),0),3)&amp;"*",INDIRECT("Catalog[Module]"),"*"&amp;$A$1&amp;"*",INDIRECT("Catalog[Catalog]"),"&lt;&gt;Context",INDIRECT("Catalog[Impacted Rights-holders]"),"*"&amp;INDEX(rightsholderkey[],MATCH(P$2,INDIRECT("rightsholderkey[Rights-Holders]"),0),2)&amp;"*"),"-")</f>
        <v>-</v>
      </c>
      <c r="Q4" s="35" t="str">
        <f ca="1">IFERROR(AVERAGEIFS(INDIRECT("Catalog[Score]"),INDIRECT("Catalog[Impacted Rights]"),"*"&amp;INDEX(INDIRECT("RightsKeywords"),MATCH($A4,INDIRECT("RightsKeywords[Right]"),0),3)&amp;"*",INDIRECT("Catalog[Module]"),"*"&amp;$A$1&amp;"*",INDIRECT("Catalog[Catalog]"),"&lt;&gt;Context",INDIRECT("Catalog[Impacted Rights-holders]"),"*"&amp;INDEX(rightsholderkey[],MATCH(Q$2,INDIRECT("rightsholderkey[Rights-Holders]"),0),2)&amp;"*"),"-")</f>
        <v>-</v>
      </c>
      <c r="R4" s="35" t="str">
        <f ca="1">IFERROR(AVERAGEIFS(INDIRECT("Catalog[Score]"),INDIRECT("Catalog[Impacted Rights]"),"*"&amp;INDEX(INDIRECT("RightsKeywords"),MATCH($A4,INDIRECT("RightsKeywords[Right]"),0),3)&amp;"*",INDIRECT("Catalog[Module]"),"*"&amp;$A$1&amp;"*",INDIRECT("Catalog[Catalog]"),"&lt;&gt;Context",INDIRECT("Catalog[Impacted Rights-holders]"),"*"&amp;INDEX(rightsholderkey[],MATCH(R$2,INDIRECT("rightsholderkey[Rights-Holders]"),0),2)&amp;"*"),"-")</f>
        <v>-</v>
      </c>
      <c r="S4" s="35" t="str">
        <f ca="1">IFERROR(AVERAGEIFS(INDIRECT("Catalog[Score]"),INDIRECT("Catalog[Impacted Rights]"),"*"&amp;INDEX(INDIRECT("RightsKeywords"),MATCH($A4,INDIRECT("RightsKeywords[Right]"),0),3)&amp;"*",INDIRECT("Catalog[Module]"),"*"&amp;$A$1&amp;"*",INDIRECT("Catalog[Catalog]"),"&lt;&gt;Context",INDIRECT("Catalog[Impacted Rights-holders]"),"*"&amp;INDEX(rightsholderkey[],MATCH(S$2,INDIRECT("rightsholderkey[Rights-Holders]"),0),2)&amp;"*"),"-")</f>
        <v>-</v>
      </c>
      <c r="T4" s="35" t="str">
        <f ca="1">IFERROR(AVERAGEIFS(INDIRECT("Catalog[Score]"),INDIRECT("Catalog[Impacted Rights]"),"*"&amp;INDEX(INDIRECT("RightsKeywords"),MATCH($A4,INDIRECT("RightsKeywords[Right]"),0),3)&amp;"*",INDIRECT("Catalog[Module]"),"*"&amp;$A$1&amp;"*",INDIRECT("Catalog[Catalog]"),"&lt;&gt;Context",INDIRECT("Catalog[Impacted Rights-holders]"),"*"&amp;INDEX(rightsholderkey[],MATCH(T$2,INDIRECT("rightsholderkey[Rights-Holders]"),0),2)&amp;"*"),"-")</f>
        <v>-</v>
      </c>
      <c r="U4" s="35" t="str">
        <f ca="1">IFERROR(AVERAGEIFS(INDIRECT("Catalog[Score]"),INDIRECT("Catalog[Impacted Rights]"),"*"&amp;INDEX(INDIRECT("RightsKeywords"),MATCH($A4,INDIRECT("RightsKeywords[Right]"),0),3)&amp;"*",INDIRECT("Catalog[Module]"),"*"&amp;$A$1&amp;"*",INDIRECT("Catalog[Catalog]"),"&lt;&gt;Context",INDIRECT("Catalog[Impacted Rights-holders]"),"*"&amp;INDEX(rightsholderkey[],MATCH(U$2,INDIRECT("rightsholderkey[Rights-Holders]"),0),2)&amp;"*"),"-")</f>
        <v>-</v>
      </c>
      <c r="V4" s="35" t="str">
        <f ca="1">IFERROR(AVERAGEIFS(INDIRECT("Catalog[Score]"),INDIRECT("Catalog[Impacted Rights]"),"*"&amp;INDEX(INDIRECT("RightsKeywords"),MATCH($A4,INDIRECT("RightsKeywords[Right]"),0),3)&amp;"*",INDIRECT("Catalog[Module]"),"*"&amp;$A$1&amp;"*",INDIRECT("Catalog[Catalog]"),"&lt;&gt;Context",INDIRECT("Catalog[Impacted Rights-holders]"),"*"&amp;INDEX(rightsholderkey[],MATCH(V$2,INDIRECT("rightsholderkey[Rights-Holders]"),0),2)&amp;"*"),"-")</f>
        <v>-</v>
      </c>
      <c r="W4" s="35" t="str">
        <f ca="1">IFERROR(AVERAGEIFS(INDIRECT("Catalog[Score]"),INDIRECT("Catalog[Impacted Rights]"),"*"&amp;INDEX(INDIRECT("RightsKeywords"),MATCH($A4,INDIRECT("RightsKeywords[Right]"),0),3)&amp;"*",INDIRECT("Catalog[Module]"),"*"&amp;$A$1&amp;"*",INDIRECT("Catalog[Catalog]"),"&lt;&gt;Context",INDIRECT("Catalog[Impacted Rights-holders]"),"*"&amp;INDEX(rightsholderkey[],MATCH(W$2,INDIRECT("rightsholderkey[Rights-Holders]"),0),2)&amp;"*"),"-")</f>
        <v>-</v>
      </c>
      <c r="X4" s="35" t="str">
        <f ca="1">IFERROR(AVERAGEIFS(INDIRECT("Catalog[Score]"),INDIRECT("Catalog[Impacted Rights]"),"*"&amp;INDEX(INDIRECT("RightsKeywords"),MATCH($A4,INDIRECT("RightsKeywords[Right]"),0),3)&amp;"*",INDIRECT("Catalog[Module]"),"*"&amp;$A$1&amp;"*",INDIRECT("Catalog[Catalog]"),"&lt;&gt;Context",INDIRECT("Catalog[Impacted Rights-holders]"),"*"&amp;INDEX(rightsholderkey[],MATCH(X$2,INDIRECT("rightsholderkey[Rights-Holders]"),0),2)&amp;"*"),"-")</f>
        <v>-</v>
      </c>
      <c r="Y4" s="35" t="str">
        <f ca="1">IFERROR(AVERAGEIFS(INDIRECT("Catalog[Score]"),INDIRECT("Catalog[Impacted Rights]"),"*"&amp;INDEX(INDIRECT("RightsKeywords"),MATCH($A4,INDIRECT("RightsKeywords[Right]"),0),3)&amp;"*",INDIRECT("Catalog[Module]"),"*"&amp;$A$1&amp;"*",INDIRECT("Catalog[Catalog]"),"&lt;&gt;Context",INDIRECT("Catalog[Impacted Rights-holders]"),"*"&amp;INDEX(rightsholderkey[],MATCH(Y$2,INDIRECT("rightsholderkey[Rights-Holders]"),0),2)&amp;"*"),"-")</f>
        <v>-</v>
      </c>
      <c r="Z4" s="35" t="str">
        <f ca="1">IFERROR(AVERAGEIFS(INDIRECT("Catalog[Score]"),INDIRECT("Catalog[Impacted Rights]"),"*"&amp;INDEX(INDIRECT("RightsKeywords"),MATCH($A4,INDIRECT("RightsKeywords[Right]"),0),3)&amp;"*",INDIRECT("Catalog[Module]"),"*"&amp;$A$1&amp;"*",INDIRECT("Catalog[Catalog]"),"&lt;&gt;Context",INDIRECT("Catalog[Impacted Rights-holders]"),"*"&amp;INDEX(rightsholderkey[],MATCH(Z$2,INDIRECT("rightsholderkey[Rights-Holders]"),0),2)&amp;"*"),"-")</f>
        <v>-</v>
      </c>
      <c r="AA4" s="35" t="str">
        <f ca="1">IFERROR(AVERAGEIFS(INDIRECT("Catalog[Score]"),INDIRECT("Catalog[Impacted Rights]"),"*"&amp;INDEX(INDIRECT("RightsKeywords"),MATCH($A4,INDIRECT("RightsKeywords[Right]"),0),3)&amp;"*",INDIRECT("Catalog[Module]"),"*"&amp;$A$1&amp;"*",INDIRECT("Catalog[Catalog]"),"&lt;&gt;Context",INDIRECT("Catalog[Impacted Rights-holders]"),"*"&amp;INDEX(rightsholderkey[],MATCH(AA$2,INDIRECT("rightsholderkey[Rights-Holders]"),0),2)&amp;"*"),"-")</f>
        <v>-</v>
      </c>
      <c r="AB4" s="35" t="str">
        <f ca="1">IFERROR(AVERAGEIFS(INDIRECT("Catalog[Score]"),INDIRECT("Catalog[Impacted Rights]"),"*"&amp;INDEX(INDIRECT("RightsKeywords"),MATCH($A4,INDIRECT("RightsKeywords[Right]"),0),3)&amp;"*",INDIRECT("Catalog[Module]"),"*"&amp;$A$1&amp;"*",INDIRECT("Catalog[Catalog]"),"&lt;&gt;Context",INDIRECT("Catalog[Impacted Rights-holders]"),"*"&amp;INDEX(rightsholderkey[],MATCH(AB$2,INDIRECT("rightsholderkey[Rights-Holders]"),0),2)&amp;"*"),"-")</f>
        <v>-</v>
      </c>
      <c r="AC4" s="35" t="str">
        <f ca="1">IFERROR(AVERAGEIFS(INDIRECT("Catalog[Score]"),INDIRECT("Catalog[Impacted Rights]"),"*"&amp;INDEX(INDIRECT("RightsKeywords"),MATCH($A4,INDIRECT("RightsKeywords[Right]"),0),3)&amp;"*",INDIRECT("Catalog[Module]"),"*"&amp;$A$1&amp;"*",INDIRECT("Catalog[Catalog]"),"&lt;&gt;Context",INDIRECT("Catalog[Impacted Rights-holders]"),"*"&amp;INDEX(rightsholderkey[],MATCH(AC$2,INDIRECT("rightsholderkey[Rights-Holders]"),0),2)&amp;"*"),"-")</f>
        <v>-</v>
      </c>
      <c r="AD4" s="35" t="str">
        <f ca="1">IFERROR(AVERAGEIFS(INDIRECT("Catalog[Score]"),INDIRECT("Catalog[Impacted Rights]"),"*"&amp;INDEX(INDIRECT("RightsKeywords"),MATCH($A4,INDIRECT("RightsKeywords[Right]"),0),3)&amp;"*",INDIRECT("Catalog[Module]"),"*"&amp;$A$1&amp;"*",INDIRECT("Catalog[Catalog]"),"&lt;&gt;Context",INDIRECT("Catalog[Impacted Rights-holders]"),"*"&amp;INDEX(rightsholderkey[],MATCH(AD$2,INDIRECT("rightsholderkey[Rights-Holders]"),0),2)&amp;"*"),"-")</f>
        <v>-</v>
      </c>
      <c r="AE4" s="35" t="str">
        <f ca="1">IFERROR(AVERAGEIFS(INDIRECT("Catalog[Score]"),INDIRECT("Catalog[Impacted Rights]"),"*"&amp;INDEX(INDIRECT("RightsKeywords"),MATCH($A4,INDIRECT("RightsKeywords[Right]"),0),3)&amp;"*",INDIRECT("Catalog[Module]"),"*"&amp;$A$1&amp;"*",INDIRECT("Catalog[Catalog]"),"&lt;&gt;Context",INDIRECT("Catalog[Impacted Rights-holders]"),"*"&amp;INDEX(rightsholderkey[],MATCH(AE$2,INDIRECT("rightsholderkey[Rights-Holders]"),0),2)&amp;"*"),"-")</f>
        <v>-</v>
      </c>
      <c r="AF4" s="35" t="str">
        <f ca="1">IFERROR(AVERAGEIFS(INDIRECT("Catalog[Score]"),INDIRECT("Catalog[Impacted Rights]"),"*"&amp;INDEX(INDIRECT("RightsKeywords"),MATCH($A4,INDIRECT("RightsKeywords[Right]"),0),3)&amp;"*",INDIRECT("Catalog[Module]"),"*"&amp;$A$1&amp;"*",INDIRECT("Catalog[Catalog]"),"&lt;&gt;Context",INDIRECT("Catalog[Impacted Rights-holders]"),"*"&amp;INDEX(rightsholderkey[],MATCH(AF$2,INDIRECT("rightsholderkey[Rights-Holders]"),0),2)&amp;"*"),"-")</f>
        <v>-</v>
      </c>
      <c r="AG4" s="35" t="str">
        <f ca="1">IFERROR(AVERAGEIFS(INDIRECT("Catalog[Score]"),INDIRECT("Catalog[Impacted Rights]"),"*"&amp;INDEX(INDIRECT("RightsKeywords"),MATCH($A4,INDIRECT("RightsKeywords[Right]"),0),3)&amp;"*",INDIRECT("Catalog[Module]"),"*"&amp;$A$1&amp;"*",INDIRECT("Catalog[Catalog]"),"&lt;&gt;Context",INDIRECT("Catalog[Impacted Rights-holders]"),"*"&amp;INDEX(rightsholderkey[],MATCH(AG$2,INDIRECT("rightsholderkey[Rights-Holders]"),0),2)&amp;"*"),"-")</f>
        <v>-</v>
      </c>
      <c r="AH4" s="35" t="str">
        <f ca="1">IFERROR(AVERAGEIFS(INDIRECT("Catalog[Score]"),INDIRECT("Catalog[Impacted Rights]"),"*"&amp;INDEX(INDIRECT("RightsKeywords"),MATCH($A4,INDIRECT("RightsKeywords[Right]"),0),3)&amp;"*",INDIRECT("Catalog[Module]"),"*"&amp;$A$1&amp;"*",INDIRECT("Catalog[Catalog]"),"&lt;&gt;Context",INDIRECT("Catalog[Impacted Rights-holders]"),"*"&amp;INDEX(rightsholderkey[],MATCH(AH$2,INDIRECT("rightsholderkey[Rights-Holders]"),0),2)&amp;"*"),"-")</f>
        <v>-</v>
      </c>
      <c r="AI4" s="27"/>
    </row>
    <row r="5" spans="1:35" x14ac:dyDescent="0.35">
      <c r="A5" s="34" t="s">
        <v>405</v>
      </c>
      <c r="B5" s="35" t="str">
        <f ca="1">IFERROR(AVERAGEIFS(INDIRECT("Catalog[Score]"),INDIRECT("Catalog[Impacted Rights]"),"*"&amp;INDEX(INDIRECT("RightsKeywords"),MATCH($A5,INDIRECT("RightsKeywords[Right]"),0),3)&amp;"*",INDIRECT("Catalog[Module]"),"*"&amp;$A$1&amp;"*",INDIRECT("Catalog[Catalog]"),"&lt;&gt;Context",INDIRECT("Catalog[Impacted Rights-holders]"),"*"&amp;INDEX(rightsholderkey[],MATCH(B$2,INDIRECT("rightsholderkey[Rights-Holders]"),0),2)&amp;"*"),"-")</f>
        <v>-</v>
      </c>
      <c r="C5" s="35" t="str">
        <f ca="1">IFERROR(AVERAGEIFS(INDIRECT("Catalog[Score]"),INDIRECT("Catalog[Impacted Rights]"),"*"&amp;INDEX(INDIRECT("RightsKeywords"),MATCH($A5,INDIRECT("RightsKeywords[Right]"),0),3)&amp;"*",INDIRECT("Catalog[Module]"),"*"&amp;$A$1&amp;"*",INDIRECT("Catalog[Catalog]"),"&lt;&gt;Context",INDIRECT("Catalog[Impacted Rights-holders]"),"*"&amp;INDEX(rightsholderkey[],MATCH(C$2,INDIRECT("rightsholderkey[Rights-Holders]"),0),2)&amp;"*"),"-")</f>
        <v>-</v>
      </c>
      <c r="D5" s="35" t="str">
        <f ca="1">IFERROR(AVERAGEIFS(INDIRECT("Catalog[Score]"),INDIRECT("Catalog[Impacted Rights]"),"*"&amp;INDEX(INDIRECT("RightsKeywords"),MATCH($A5,INDIRECT("RightsKeywords[Right]"),0),3)&amp;"*",INDIRECT("Catalog[Module]"),"*"&amp;$A$1&amp;"*",INDIRECT("Catalog[Catalog]"),"&lt;&gt;Context",INDIRECT("Catalog[Impacted Rights-holders]"),"*"&amp;INDEX(rightsholderkey[],MATCH(D$2,INDIRECT("rightsholderkey[Rights-Holders]"),0),2)&amp;"*"),"-")</f>
        <v>-</v>
      </c>
      <c r="E5" s="35" t="str">
        <f ca="1">IFERROR(AVERAGEIFS(INDIRECT("Catalog[Score]"),INDIRECT("Catalog[Impacted Rights]"),"*"&amp;INDEX(INDIRECT("RightsKeywords"),MATCH($A5,INDIRECT("RightsKeywords[Right]"),0),3)&amp;"*",INDIRECT("Catalog[Module]"),"*"&amp;$A$1&amp;"*",INDIRECT("Catalog[Catalog]"),"&lt;&gt;Context",INDIRECT("Catalog[Impacted Rights-holders]"),"*"&amp;INDEX(rightsholderkey[],MATCH(E$2,INDIRECT("rightsholderkey[Rights-Holders]"),0),2)&amp;"*"),"-")</f>
        <v>-</v>
      </c>
      <c r="F5" s="35" t="str">
        <f ca="1">IFERROR(AVERAGEIFS(INDIRECT("Catalog[Score]"),INDIRECT("Catalog[Impacted Rights]"),"*"&amp;INDEX(INDIRECT("RightsKeywords"),MATCH($A5,INDIRECT("RightsKeywords[Right]"),0),3)&amp;"*",INDIRECT("Catalog[Module]"),"*"&amp;$A$1&amp;"*",INDIRECT("Catalog[Catalog]"),"&lt;&gt;Context",INDIRECT("Catalog[Impacted Rights-holders]"),"*"&amp;INDEX(rightsholderkey[],MATCH(F$2,INDIRECT("rightsholderkey[Rights-Holders]"),0),2)&amp;"*"),"-")</f>
        <v>-</v>
      </c>
      <c r="G5" s="35" t="str">
        <f ca="1">IFERROR(AVERAGEIFS(INDIRECT("Catalog[Score]"),INDIRECT("Catalog[Impacted Rights]"),"*"&amp;INDEX(INDIRECT("RightsKeywords"),MATCH($A5,INDIRECT("RightsKeywords[Right]"),0),3)&amp;"*",INDIRECT("Catalog[Module]"),"*"&amp;$A$1&amp;"*",INDIRECT("Catalog[Catalog]"),"&lt;&gt;Context",INDIRECT("Catalog[Impacted Rights-holders]"),"*"&amp;INDEX(rightsholderkey[],MATCH(G$2,INDIRECT("rightsholderkey[Rights-Holders]"),0),2)&amp;"*"),"-")</f>
        <v>-</v>
      </c>
      <c r="H5" s="35" t="str">
        <f ca="1">IFERROR(AVERAGEIFS(INDIRECT("Catalog[Score]"),INDIRECT("Catalog[Impacted Rights]"),"*"&amp;INDEX(INDIRECT("RightsKeywords"),MATCH($A5,INDIRECT("RightsKeywords[Right]"),0),3)&amp;"*",INDIRECT("Catalog[Module]"),"*"&amp;$A$1&amp;"*",INDIRECT("Catalog[Catalog]"),"&lt;&gt;Context",INDIRECT("Catalog[Impacted Rights-holders]"),"*"&amp;INDEX(rightsholderkey[],MATCH(H$2,INDIRECT("rightsholderkey[Rights-Holders]"),0),2)&amp;"*"),"-")</f>
        <v>-</v>
      </c>
      <c r="I5" s="35" t="str">
        <f ca="1">IFERROR(AVERAGEIFS(INDIRECT("Catalog[Score]"),INDIRECT("Catalog[Impacted Rights]"),"*"&amp;INDEX(INDIRECT("RightsKeywords"),MATCH($A5,INDIRECT("RightsKeywords[Right]"),0),3)&amp;"*",INDIRECT("Catalog[Module]"),"*"&amp;$A$1&amp;"*",INDIRECT("Catalog[Catalog]"),"&lt;&gt;Context",INDIRECT("Catalog[Impacted Rights-holders]"),"*"&amp;INDEX(rightsholderkey[],MATCH(I$2,INDIRECT("rightsholderkey[Rights-Holders]"),0),2)&amp;"*"),"-")</f>
        <v>-</v>
      </c>
      <c r="J5" s="35" t="str">
        <f ca="1">IFERROR(AVERAGEIFS(INDIRECT("Catalog[Score]"),INDIRECT("Catalog[Impacted Rights]"),"*"&amp;INDEX(INDIRECT("RightsKeywords"),MATCH($A5,INDIRECT("RightsKeywords[Right]"),0),3)&amp;"*",INDIRECT("Catalog[Module]"),"*"&amp;$A$1&amp;"*",INDIRECT("Catalog[Catalog]"),"&lt;&gt;Context",INDIRECT("Catalog[Impacted Rights-holders]"),"*"&amp;INDEX(rightsholderkey[],MATCH(J$2,INDIRECT("rightsholderkey[Rights-Holders]"),0),2)&amp;"*"),"-")</f>
        <v>-</v>
      </c>
      <c r="K5" s="35" t="str">
        <f ca="1">IFERROR(AVERAGEIFS(INDIRECT("Catalog[Score]"),INDIRECT("Catalog[Impacted Rights]"),"*"&amp;INDEX(INDIRECT("RightsKeywords"),MATCH($A5,INDIRECT("RightsKeywords[Right]"),0),3)&amp;"*",INDIRECT("Catalog[Module]"),"*"&amp;$A$1&amp;"*",INDIRECT("Catalog[Catalog]"),"&lt;&gt;Context",INDIRECT("Catalog[Impacted Rights-holders]"),"*"&amp;INDEX(rightsholderkey[],MATCH(K$2,INDIRECT("rightsholderkey[Rights-Holders]"),0),2)&amp;"*"),"-")</f>
        <v>-</v>
      </c>
      <c r="L5" s="35" t="str">
        <f ca="1">IFERROR(AVERAGEIFS(INDIRECT("Catalog[Score]"),INDIRECT("Catalog[Impacted Rights]"),"*"&amp;INDEX(INDIRECT("RightsKeywords"),MATCH($A5,INDIRECT("RightsKeywords[Right]"),0),3)&amp;"*",INDIRECT("Catalog[Module]"),"*"&amp;$A$1&amp;"*",INDIRECT("Catalog[Catalog]"),"&lt;&gt;Context",INDIRECT("Catalog[Impacted Rights-holders]"),"*"&amp;INDEX(rightsholderkey[],MATCH(L$2,INDIRECT("rightsholderkey[Rights-Holders]"),0),2)&amp;"*"),"-")</f>
        <v>-</v>
      </c>
      <c r="M5" s="35" t="str">
        <f ca="1">IFERROR(AVERAGEIFS(INDIRECT("Catalog[Score]"),INDIRECT("Catalog[Impacted Rights]"),"*"&amp;INDEX(INDIRECT("RightsKeywords"),MATCH($A5,INDIRECT("RightsKeywords[Right]"),0),3)&amp;"*",INDIRECT("Catalog[Module]"),"*"&amp;$A$1&amp;"*",INDIRECT("Catalog[Catalog]"),"&lt;&gt;Context",INDIRECT("Catalog[Impacted Rights-holders]"),"*"&amp;INDEX(rightsholderkey[],MATCH(M$2,INDIRECT("rightsholderkey[Rights-Holders]"),0),2)&amp;"*"),"-")</f>
        <v>-</v>
      </c>
      <c r="N5" s="35" t="str">
        <f ca="1">IFERROR(AVERAGEIFS(INDIRECT("Catalog[Score]"),INDIRECT("Catalog[Impacted Rights]"),"*"&amp;INDEX(INDIRECT("RightsKeywords"),MATCH($A5,INDIRECT("RightsKeywords[Right]"),0),3)&amp;"*",INDIRECT("Catalog[Module]"),"*"&amp;$A$1&amp;"*",INDIRECT("Catalog[Catalog]"),"&lt;&gt;Context",INDIRECT("Catalog[Impacted Rights-holders]"),"*"&amp;INDEX(rightsholderkey[],MATCH(N$2,INDIRECT("rightsholderkey[Rights-Holders]"),0),2)&amp;"*"),"-")</f>
        <v>-</v>
      </c>
      <c r="O5" s="35" t="str">
        <f ca="1">IFERROR(AVERAGEIFS(INDIRECT("Catalog[Score]"),INDIRECT("Catalog[Impacted Rights]"),"*"&amp;INDEX(INDIRECT("RightsKeywords"),MATCH($A5,INDIRECT("RightsKeywords[Right]"),0),3)&amp;"*",INDIRECT("Catalog[Module]"),"*"&amp;$A$1&amp;"*",INDIRECT("Catalog[Catalog]"),"&lt;&gt;Context",INDIRECT("Catalog[Impacted Rights-holders]"),"*"&amp;INDEX(rightsholderkey[],MATCH(O$2,INDIRECT("rightsholderkey[Rights-Holders]"),0),2)&amp;"*"),"-")</f>
        <v>-</v>
      </c>
      <c r="P5" s="35" t="str">
        <f ca="1">IFERROR(AVERAGEIFS(INDIRECT("Catalog[Score]"),INDIRECT("Catalog[Impacted Rights]"),"*"&amp;INDEX(INDIRECT("RightsKeywords"),MATCH($A5,INDIRECT("RightsKeywords[Right]"),0),3)&amp;"*",INDIRECT("Catalog[Module]"),"*"&amp;$A$1&amp;"*",INDIRECT("Catalog[Catalog]"),"&lt;&gt;Context",INDIRECT("Catalog[Impacted Rights-holders]"),"*"&amp;INDEX(rightsholderkey[],MATCH(P$2,INDIRECT("rightsholderkey[Rights-Holders]"),0),2)&amp;"*"),"-")</f>
        <v>-</v>
      </c>
      <c r="Q5" s="35" t="str">
        <f ca="1">IFERROR(AVERAGEIFS(INDIRECT("Catalog[Score]"),INDIRECT("Catalog[Impacted Rights]"),"*"&amp;INDEX(INDIRECT("RightsKeywords"),MATCH($A5,INDIRECT("RightsKeywords[Right]"),0),3)&amp;"*",INDIRECT("Catalog[Module]"),"*"&amp;$A$1&amp;"*",INDIRECT("Catalog[Catalog]"),"&lt;&gt;Context",INDIRECT("Catalog[Impacted Rights-holders]"),"*"&amp;INDEX(rightsholderkey[],MATCH(Q$2,INDIRECT("rightsholderkey[Rights-Holders]"),0),2)&amp;"*"),"-")</f>
        <v>-</v>
      </c>
      <c r="R5" s="35" t="str">
        <f ca="1">IFERROR(AVERAGEIFS(INDIRECT("Catalog[Score]"),INDIRECT("Catalog[Impacted Rights]"),"*"&amp;INDEX(INDIRECT("RightsKeywords"),MATCH($A5,INDIRECT("RightsKeywords[Right]"),0),3)&amp;"*",INDIRECT("Catalog[Module]"),"*"&amp;$A$1&amp;"*",INDIRECT("Catalog[Catalog]"),"&lt;&gt;Context",INDIRECT("Catalog[Impacted Rights-holders]"),"*"&amp;INDEX(rightsholderkey[],MATCH(R$2,INDIRECT("rightsholderkey[Rights-Holders]"),0),2)&amp;"*"),"-")</f>
        <v>-</v>
      </c>
      <c r="S5" s="35" t="str">
        <f ca="1">IFERROR(AVERAGEIFS(INDIRECT("Catalog[Score]"),INDIRECT("Catalog[Impacted Rights]"),"*"&amp;INDEX(INDIRECT("RightsKeywords"),MATCH($A5,INDIRECT("RightsKeywords[Right]"),0),3)&amp;"*",INDIRECT("Catalog[Module]"),"*"&amp;$A$1&amp;"*",INDIRECT("Catalog[Catalog]"),"&lt;&gt;Context",INDIRECT("Catalog[Impacted Rights-holders]"),"*"&amp;INDEX(rightsholderkey[],MATCH(S$2,INDIRECT("rightsholderkey[Rights-Holders]"),0),2)&amp;"*"),"-")</f>
        <v>-</v>
      </c>
      <c r="T5" s="35" t="str">
        <f ca="1">IFERROR(AVERAGEIFS(INDIRECT("Catalog[Score]"),INDIRECT("Catalog[Impacted Rights]"),"*"&amp;INDEX(INDIRECT("RightsKeywords"),MATCH($A5,INDIRECT("RightsKeywords[Right]"),0),3)&amp;"*",INDIRECT("Catalog[Module]"),"*"&amp;$A$1&amp;"*",INDIRECT("Catalog[Catalog]"),"&lt;&gt;Context",INDIRECT("Catalog[Impacted Rights-holders]"),"*"&amp;INDEX(rightsholderkey[],MATCH(T$2,INDIRECT("rightsholderkey[Rights-Holders]"),0),2)&amp;"*"),"-")</f>
        <v>-</v>
      </c>
      <c r="U5" s="35" t="str">
        <f ca="1">IFERROR(AVERAGEIFS(INDIRECT("Catalog[Score]"),INDIRECT("Catalog[Impacted Rights]"),"*"&amp;INDEX(INDIRECT("RightsKeywords"),MATCH($A5,INDIRECT("RightsKeywords[Right]"),0),3)&amp;"*",INDIRECT("Catalog[Module]"),"*"&amp;$A$1&amp;"*",INDIRECT("Catalog[Catalog]"),"&lt;&gt;Context",INDIRECT("Catalog[Impacted Rights-holders]"),"*"&amp;INDEX(rightsholderkey[],MATCH(U$2,INDIRECT("rightsholderkey[Rights-Holders]"),0),2)&amp;"*"),"-")</f>
        <v>-</v>
      </c>
      <c r="V5" s="35" t="str">
        <f ca="1">IFERROR(AVERAGEIFS(INDIRECT("Catalog[Score]"),INDIRECT("Catalog[Impacted Rights]"),"*"&amp;INDEX(INDIRECT("RightsKeywords"),MATCH($A5,INDIRECT("RightsKeywords[Right]"),0),3)&amp;"*",INDIRECT("Catalog[Module]"),"*"&amp;$A$1&amp;"*",INDIRECT("Catalog[Catalog]"),"&lt;&gt;Context",INDIRECT("Catalog[Impacted Rights-holders]"),"*"&amp;INDEX(rightsholderkey[],MATCH(V$2,INDIRECT("rightsholderkey[Rights-Holders]"),0),2)&amp;"*"),"-")</f>
        <v>-</v>
      </c>
      <c r="W5" s="35" t="str">
        <f ca="1">IFERROR(AVERAGEIFS(INDIRECT("Catalog[Score]"),INDIRECT("Catalog[Impacted Rights]"),"*"&amp;INDEX(INDIRECT("RightsKeywords"),MATCH($A5,INDIRECT("RightsKeywords[Right]"),0),3)&amp;"*",INDIRECT("Catalog[Module]"),"*"&amp;$A$1&amp;"*",INDIRECT("Catalog[Catalog]"),"&lt;&gt;Context",INDIRECT("Catalog[Impacted Rights-holders]"),"*"&amp;INDEX(rightsholderkey[],MATCH(W$2,INDIRECT("rightsholderkey[Rights-Holders]"),0),2)&amp;"*"),"-")</f>
        <v>-</v>
      </c>
      <c r="X5" s="35" t="str">
        <f ca="1">IFERROR(AVERAGEIFS(INDIRECT("Catalog[Score]"),INDIRECT("Catalog[Impacted Rights]"),"*"&amp;INDEX(INDIRECT("RightsKeywords"),MATCH($A5,INDIRECT("RightsKeywords[Right]"),0),3)&amp;"*",INDIRECT("Catalog[Module]"),"*"&amp;$A$1&amp;"*",INDIRECT("Catalog[Catalog]"),"&lt;&gt;Context",INDIRECT("Catalog[Impacted Rights-holders]"),"*"&amp;INDEX(rightsholderkey[],MATCH(X$2,INDIRECT("rightsholderkey[Rights-Holders]"),0),2)&amp;"*"),"-")</f>
        <v>-</v>
      </c>
      <c r="Y5" s="35" t="str">
        <f ca="1">IFERROR(AVERAGEIFS(INDIRECT("Catalog[Score]"),INDIRECT("Catalog[Impacted Rights]"),"*"&amp;INDEX(INDIRECT("RightsKeywords"),MATCH($A5,INDIRECT("RightsKeywords[Right]"),0),3)&amp;"*",INDIRECT("Catalog[Module]"),"*"&amp;$A$1&amp;"*",INDIRECT("Catalog[Catalog]"),"&lt;&gt;Context",INDIRECT("Catalog[Impacted Rights-holders]"),"*"&amp;INDEX(rightsholderkey[],MATCH(Y$2,INDIRECT("rightsholderkey[Rights-Holders]"),0),2)&amp;"*"),"-")</f>
        <v>-</v>
      </c>
      <c r="Z5" s="35" t="str">
        <f ca="1">IFERROR(AVERAGEIFS(INDIRECT("Catalog[Score]"),INDIRECT("Catalog[Impacted Rights]"),"*"&amp;INDEX(INDIRECT("RightsKeywords"),MATCH($A5,INDIRECT("RightsKeywords[Right]"),0),3)&amp;"*",INDIRECT("Catalog[Module]"),"*"&amp;$A$1&amp;"*",INDIRECT("Catalog[Catalog]"),"&lt;&gt;Context",INDIRECT("Catalog[Impacted Rights-holders]"),"*"&amp;INDEX(rightsholderkey[],MATCH(Z$2,INDIRECT("rightsholderkey[Rights-Holders]"),0),2)&amp;"*"),"-")</f>
        <v>-</v>
      </c>
      <c r="AA5" s="35" t="str">
        <f ca="1">IFERROR(AVERAGEIFS(INDIRECT("Catalog[Score]"),INDIRECT("Catalog[Impacted Rights]"),"*"&amp;INDEX(INDIRECT("RightsKeywords"),MATCH($A5,INDIRECT("RightsKeywords[Right]"),0),3)&amp;"*",INDIRECT("Catalog[Module]"),"*"&amp;$A$1&amp;"*",INDIRECT("Catalog[Catalog]"),"&lt;&gt;Context",INDIRECT("Catalog[Impacted Rights-holders]"),"*"&amp;INDEX(rightsholderkey[],MATCH(AA$2,INDIRECT("rightsholderkey[Rights-Holders]"),0),2)&amp;"*"),"-")</f>
        <v>-</v>
      </c>
      <c r="AB5" s="35" t="str">
        <f ca="1">IFERROR(AVERAGEIFS(INDIRECT("Catalog[Score]"),INDIRECT("Catalog[Impacted Rights]"),"*"&amp;INDEX(INDIRECT("RightsKeywords"),MATCH($A5,INDIRECT("RightsKeywords[Right]"),0),3)&amp;"*",INDIRECT("Catalog[Module]"),"*"&amp;$A$1&amp;"*",INDIRECT("Catalog[Catalog]"),"&lt;&gt;Context",INDIRECT("Catalog[Impacted Rights-holders]"),"*"&amp;INDEX(rightsholderkey[],MATCH(AB$2,INDIRECT("rightsholderkey[Rights-Holders]"),0),2)&amp;"*"),"-")</f>
        <v>-</v>
      </c>
      <c r="AC5" s="35" t="str">
        <f ca="1">IFERROR(AVERAGEIFS(INDIRECT("Catalog[Score]"),INDIRECT("Catalog[Impacted Rights]"),"*"&amp;INDEX(INDIRECT("RightsKeywords"),MATCH($A5,INDIRECT("RightsKeywords[Right]"),0),3)&amp;"*",INDIRECT("Catalog[Module]"),"*"&amp;$A$1&amp;"*",INDIRECT("Catalog[Catalog]"),"&lt;&gt;Context",INDIRECT("Catalog[Impacted Rights-holders]"),"*"&amp;INDEX(rightsholderkey[],MATCH(AC$2,INDIRECT("rightsholderkey[Rights-Holders]"),0),2)&amp;"*"),"-")</f>
        <v>-</v>
      </c>
      <c r="AD5" s="35" t="str">
        <f ca="1">IFERROR(AVERAGEIFS(INDIRECT("Catalog[Score]"),INDIRECT("Catalog[Impacted Rights]"),"*"&amp;INDEX(INDIRECT("RightsKeywords"),MATCH($A5,INDIRECT("RightsKeywords[Right]"),0),3)&amp;"*",INDIRECT("Catalog[Module]"),"*"&amp;$A$1&amp;"*",INDIRECT("Catalog[Catalog]"),"&lt;&gt;Context",INDIRECT("Catalog[Impacted Rights-holders]"),"*"&amp;INDEX(rightsholderkey[],MATCH(AD$2,INDIRECT("rightsholderkey[Rights-Holders]"),0),2)&amp;"*"),"-")</f>
        <v>-</v>
      </c>
      <c r="AE5" s="35" t="str">
        <f ca="1">IFERROR(AVERAGEIFS(INDIRECT("Catalog[Score]"),INDIRECT("Catalog[Impacted Rights]"),"*"&amp;INDEX(INDIRECT("RightsKeywords"),MATCH($A5,INDIRECT("RightsKeywords[Right]"),0),3)&amp;"*",INDIRECT("Catalog[Module]"),"*"&amp;$A$1&amp;"*",INDIRECT("Catalog[Catalog]"),"&lt;&gt;Context",INDIRECT("Catalog[Impacted Rights-holders]"),"*"&amp;INDEX(rightsholderkey[],MATCH(AE$2,INDIRECT("rightsholderkey[Rights-Holders]"),0),2)&amp;"*"),"-")</f>
        <v>-</v>
      </c>
      <c r="AF5" s="35" t="str">
        <f ca="1">IFERROR(AVERAGEIFS(INDIRECT("Catalog[Score]"),INDIRECT("Catalog[Impacted Rights]"),"*"&amp;INDEX(INDIRECT("RightsKeywords"),MATCH($A5,INDIRECT("RightsKeywords[Right]"),0),3)&amp;"*",INDIRECT("Catalog[Module]"),"*"&amp;$A$1&amp;"*",INDIRECT("Catalog[Catalog]"),"&lt;&gt;Context",INDIRECT("Catalog[Impacted Rights-holders]"),"*"&amp;INDEX(rightsholderkey[],MATCH(AF$2,INDIRECT("rightsholderkey[Rights-Holders]"),0),2)&amp;"*"),"-")</f>
        <v>-</v>
      </c>
      <c r="AG5" s="35" t="str">
        <f ca="1">IFERROR(AVERAGEIFS(INDIRECT("Catalog[Score]"),INDIRECT("Catalog[Impacted Rights]"),"*"&amp;INDEX(INDIRECT("RightsKeywords"),MATCH($A5,INDIRECT("RightsKeywords[Right]"),0),3)&amp;"*",INDIRECT("Catalog[Module]"),"*"&amp;$A$1&amp;"*",INDIRECT("Catalog[Catalog]"),"&lt;&gt;Context",INDIRECT("Catalog[Impacted Rights-holders]"),"*"&amp;INDEX(rightsholderkey[],MATCH(AG$2,INDIRECT("rightsholderkey[Rights-Holders]"),0),2)&amp;"*"),"-")</f>
        <v>-</v>
      </c>
      <c r="AH5" s="35" t="str">
        <f ca="1">IFERROR(AVERAGEIFS(INDIRECT("Catalog[Score]"),INDIRECT("Catalog[Impacted Rights]"),"*"&amp;INDEX(INDIRECT("RightsKeywords"),MATCH($A5,INDIRECT("RightsKeywords[Right]"),0),3)&amp;"*",INDIRECT("Catalog[Module]"),"*"&amp;$A$1&amp;"*",INDIRECT("Catalog[Catalog]"),"&lt;&gt;Context",INDIRECT("Catalog[Impacted Rights-holders]"),"*"&amp;INDEX(rightsholderkey[],MATCH(AH$2,INDIRECT("rightsholderkey[Rights-Holders]"),0),2)&amp;"*"),"-")</f>
        <v>-</v>
      </c>
      <c r="AI5" s="27"/>
    </row>
    <row r="6" spans="1:35" x14ac:dyDescent="0.35">
      <c r="A6" s="34" t="s">
        <v>358</v>
      </c>
      <c r="B6" s="35" t="str">
        <f ca="1">IFERROR(AVERAGEIFS(INDIRECT("Catalog[Score]"),INDIRECT("Catalog[Impacted Rights]"),"*"&amp;INDEX(INDIRECT("RightsKeywords"),MATCH($A6,INDIRECT("RightsKeywords[Right]"),0),3)&amp;"*",INDIRECT("Catalog[Module]"),"*"&amp;$A$1&amp;"*",INDIRECT("Catalog[Catalog]"),"&lt;&gt;Context",INDIRECT("Catalog[Impacted Rights-holders]"),"*"&amp;INDEX(rightsholderkey[],MATCH(B$2,INDIRECT("rightsholderkey[Rights-Holders]"),0),2)&amp;"*"),"-")</f>
        <v>-</v>
      </c>
      <c r="C6" s="35" t="str">
        <f ca="1">IFERROR(AVERAGEIFS(INDIRECT("Catalog[Score]"),INDIRECT("Catalog[Impacted Rights]"),"*"&amp;INDEX(INDIRECT("RightsKeywords"),MATCH($A6,INDIRECT("RightsKeywords[Right]"),0),3)&amp;"*",INDIRECT("Catalog[Module]"),"*"&amp;$A$1&amp;"*",INDIRECT("Catalog[Catalog]"),"&lt;&gt;Context",INDIRECT("Catalog[Impacted Rights-holders]"),"*"&amp;INDEX(rightsholderkey[],MATCH(C$2,INDIRECT("rightsholderkey[Rights-Holders]"),0),2)&amp;"*"),"-")</f>
        <v>-</v>
      </c>
      <c r="D6" s="35" t="str">
        <f ca="1">IFERROR(AVERAGEIFS(INDIRECT("Catalog[Score]"),INDIRECT("Catalog[Impacted Rights]"),"*"&amp;INDEX(INDIRECT("RightsKeywords"),MATCH($A6,INDIRECT("RightsKeywords[Right]"),0),3)&amp;"*",INDIRECT("Catalog[Module]"),"*"&amp;$A$1&amp;"*",INDIRECT("Catalog[Catalog]"),"&lt;&gt;Context",INDIRECT("Catalog[Impacted Rights-holders]"),"*"&amp;INDEX(rightsholderkey[],MATCH(D$2,INDIRECT("rightsholderkey[Rights-Holders]"),0),2)&amp;"*"),"-")</f>
        <v>-</v>
      </c>
      <c r="E6" s="35" t="str">
        <f ca="1">IFERROR(AVERAGEIFS(INDIRECT("Catalog[Score]"),INDIRECT("Catalog[Impacted Rights]"),"*"&amp;INDEX(INDIRECT("RightsKeywords"),MATCH($A6,INDIRECT("RightsKeywords[Right]"),0),3)&amp;"*",INDIRECT("Catalog[Module]"),"*"&amp;$A$1&amp;"*",INDIRECT("Catalog[Catalog]"),"&lt;&gt;Context",INDIRECT("Catalog[Impacted Rights-holders]"),"*"&amp;INDEX(rightsholderkey[],MATCH(E$2,INDIRECT("rightsholderkey[Rights-Holders]"),0),2)&amp;"*"),"-")</f>
        <v>-</v>
      </c>
      <c r="F6" s="35" t="str">
        <f ca="1">IFERROR(AVERAGEIFS(INDIRECT("Catalog[Score]"),INDIRECT("Catalog[Impacted Rights]"),"*"&amp;INDEX(INDIRECT("RightsKeywords"),MATCH($A6,INDIRECT("RightsKeywords[Right]"),0),3)&amp;"*",INDIRECT("Catalog[Module]"),"*"&amp;$A$1&amp;"*",INDIRECT("Catalog[Catalog]"),"&lt;&gt;Context",INDIRECT("Catalog[Impacted Rights-holders]"),"*"&amp;INDEX(rightsholderkey[],MATCH(F$2,INDIRECT("rightsholderkey[Rights-Holders]"),0),2)&amp;"*"),"-")</f>
        <v>-</v>
      </c>
      <c r="G6" s="35" t="str">
        <f ca="1">IFERROR(AVERAGEIFS(INDIRECT("Catalog[Score]"),INDIRECT("Catalog[Impacted Rights]"),"*"&amp;INDEX(INDIRECT("RightsKeywords"),MATCH($A6,INDIRECT("RightsKeywords[Right]"),0),3)&amp;"*",INDIRECT("Catalog[Module]"),"*"&amp;$A$1&amp;"*",INDIRECT("Catalog[Catalog]"),"&lt;&gt;Context",INDIRECT("Catalog[Impacted Rights-holders]"),"*"&amp;INDEX(rightsholderkey[],MATCH(G$2,INDIRECT("rightsholderkey[Rights-Holders]"),0),2)&amp;"*"),"-")</f>
        <v>-</v>
      </c>
      <c r="H6" s="35" t="str">
        <f ca="1">IFERROR(AVERAGEIFS(INDIRECT("Catalog[Score]"),INDIRECT("Catalog[Impacted Rights]"),"*"&amp;INDEX(INDIRECT("RightsKeywords"),MATCH($A6,INDIRECT("RightsKeywords[Right]"),0),3)&amp;"*",INDIRECT("Catalog[Module]"),"*"&amp;$A$1&amp;"*",INDIRECT("Catalog[Catalog]"),"&lt;&gt;Context",INDIRECT("Catalog[Impacted Rights-holders]"),"*"&amp;INDEX(rightsholderkey[],MATCH(H$2,INDIRECT("rightsholderkey[Rights-Holders]"),0),2)&amp;"*"),"-")</f>
        <v>-</v>
      </c>
      <c r="I6" s="35" t="str">
        <f ca="1">IFERROR(AVERAGEIFS(INDIRECT("Catalog[Score]"),INDIRECT("Catalog[Impacted Rights]"),"*"&amp;INDEX(INDIRECT("RightsKeywords"),MATCH($A6,INDIRECT("RightsKeywords[Right]"),0),3)&amp;"*",INDIRECT("Catalog[Module]"),"*"&amp;$A$1&amp;"*",INDIRECT("Catalog[Catalog]"),"&lt;&gt;Context",INDIRECT("Catalog[Impacted Rights-holders]"),"*"&amp;INDEX(rightsholderkey[],MATCH(I$2,INDIRECT("rightsholderkey[Rights-Holders]"),0),2)&amp;"*"),"-")</f>
        <v>-</v>
      </c>
      <c r="J6" s="35" t="str">
        <f ca="1">IFERROR(AVERAGEIFS(INDIRECT("Catalog[Score]"),INDIRECT("Catalog[Impacted Rights]"),"*"&amp;INDEX(INDIRECT("RightsKeywords"),MATCH($A6,INDIRECT("RightsKeywords[Right]"),0),3)&amp;"*",INDIRECT("Catalog[Module]"),"*"&amp;$A$1&amp;"*",INDIRECT("Catalog[Catalog]"),"&lt;&gt;Context",INDIRECT("Catalog[Impacted Rights-holders]"),"*"&amp;INDEX(rightsholderkey[],MATCH(J$2,INDIRECT("rightsholderkey[Rights-Holders]"),0),2)&amp;"*"),"-")</f>
        <v>-</v>
      </c>
      <c r="K6" s="35" t="str">
        <f ca="1">IFERROR(AVERAGEIFS(INDIRECT("Catalog[Score]"),INDIRECT("Catalog[Impacted Rights]"),"*"&amp;INDEX(INDIRECT("RightsKeywords"),MATCH($A6,INDIRECT("RightsKeywords[Right]"),0),3)&amp;"*",INDIRECT("Catalog[Module]"),"*"&amp;$A$1&amp;"*",INDIRECT("Catalog[Catalog]"),"&lt;&gt;Context",INDIRECT("Catalog[Impacted Rights-holders]"),"*"&amp;INDEX(rightsholderkey[],MATCH(K$2,INDIRECT("rightsholderkey[Rights-Holders]"),0),2)&amp;"*"),"-")</f>
        <v>-</v>
      </c>
      <c r="L6" s="35" t="str">
        <f ca="1">IFERROR(AVERAGEIFS(INDIRECT("Catalog[Score]"),INDIRECT("Catalog[Impacted Rights]"),"*"&amp;INDEX(INDIRECT("RightsKeywords"),MATCH($A6,INDIRECT("RightsKeywords[Right]"),0),3)&amp;"*",INDIRECT("Catalog[Module]"),"*"&amp;$A$1&amp;"*",INDIRECT("Catalog[Catalog]"),"&lt;&gt;Context",INDIRECT("Catalog[Impacted Rights-holders]"),"*"&amp;INDEX(rightsholderkey[],MATCH(L$2,INDIRECT("rightsholderkey[Rights-Holders]"),0),2)&amp;"*"),"-")</f>
        <v>-</v>
      </c>
      <c r="M6" s="35" t="str">
        <f ca="1">IFERROR(AVERAGEIFS(INDIRECT("Catalog[Score]"),INDIRECT("Catalog[Impacted Rights]"),"*"&amp;INDEX(INDIRECT("RightsKeywords"),MATCH($A6,INDIRECT("RightsKeywords[Right]"),0),3)&amp;"*",INDIRECT("Catalog[Module]"),"*"&amp;$A$1&amp;"*",INDIRECT("Catalog[Catalog]"),"&lt;&gt;Context",INDIRECT("Catalog[Impacted Rights-holders]"),"*"&amp;INDEX(rightsholderkey[],MATCH(M$2,INDIRECT("rightsholderkey[Rights-Holders]"),0),2)&amp;"*"),"-")</f>
        <v>-</v>
      </c>
      <c r="N6" s="35" t="str">
        <f ca="1">IFERROR(AVERAGEIFS(INDIRECT("Catalog[Score]"),INDIRECT("Catalog[Impacted Rights]"),"*"&amp;INDEX(INDIRECT("RightsKeywords"),MATCH($A6,INDIRECT("RightsKeywords[Right]"),0),3)&amp;"*",INDIRECT("Catalog[Module]"),"*"&amp;$A$1&amp;"*",INDIRECT("Catalog[Catalog]"),"&lt;&gt;Context",INDIRECT("Catalog[Impacted Rights-holders]"),"*"&amp;INDEX(rightsholderkey[],MATCH(N$2,INDIRECT("rightsholderkey[Rights-Holders]"),0),2)&amp;"*"),"-")</f>
        <v>-</v>
      </c>
      <c r="O6" s="35" t="str">
        <f ca="1">IFERROR(AVERAGEIFS(INDIRECT("Catalog[Score]"),INDIRECT("Catalog[Impacted Rights]"),"*"&amp;INDEX(INDIRECT("RightsKeywords"),MATCH($A6,INDIRECT("RightsKeywords[Right]"),0),3)&amp;"*",INDIRECT("Catalog[Module]"),"*"&amp;$A$1&amp;"*",INDIRECT("Catalog[Catalog]"),"&lt;&gt;Context",INDIRECT("Catalog[Impacted Rights-holders]"),"*"&amp;INDEX(rightsholderkey[],MATCH(O$2,INDIRECT("rightsholderkey[Rights-Holders]"),0),2)&amp;"*"),"-")</f>
        <v>-</v>
      </c>
      <c r="P6" s="35" t="str">
        <f ca="1">IFERROR(AVERAGEIFS(INDIRECT("Catalog[Score]"),INDIRECT("Catalog[Impacted Rights]"),"*"&amp;INDEX(INDIRECT("RightsKeywords"),MATCH($A6,INDIRECT("RightsKeywords[Right]"),0),3)&amp;"*",INDIRECT("Catalog[Module]"),"*"&amp;$A$1&amp;"*",INDIRECT("Catalog[Catalog]"),"&lt;&gt;Context",INDIRECT("Catalog[Impacted Rights-holders]"),"*"&amp;INDEX(rightsholderkey[],MATCH(P$2,INDIRECT("rightsholderkey[Rights-Holders]"),0),2)&amp;"*"),"-")</f>
        <v>-</v>
      </c>
      <c r="Q6" s="35" t="str">
        <f ca="1">IFERROR(AVERAGEIFS(INDIRECT("Catalog[Score]"),INDIRECT("Catalog[Impacted Rights]"),"*"&amp;INDEX(INDIRECT("RightsKeywords"),MATCH($A6,INDIRECT("RightsKeywords[Right]"),0),3)&amp;"*",INDIRECT("Catalog[Module]"),"*"&amp;$A$1&amp;"*",INDIRECT("Catalog[Catalog]"),"&lt;&gt;Context",INDIRECT("Catalog[Impacted Rights-holders]"),"*"&amp;INDEX(rightsholderkey[],MATCH(Q$2,INDIRECT("rightsholderkey[Rights-Holders]"),0),2)&amp;"*"),"-")</f>
        <v>-</v>
      </c>
      <c r="R6" s="35" t="str">
        <f ca="1">IFERROR(AVERAGEIFS(INDIRECT("Catalog[Score]"),INDIRECT("Catalog[Impacted Rights]"),"*"&amp;INDEX(INDIRECT("RightsKeywords"),MATCH($A6,INDIRECT("RightsKeywords[Right]"),0),3)&amp;"*",INDIRECT("Catalog[Module]"),"*"&amp;$A$1&amp;"*",INDIRECT("Catalog[Catalog]"),"&lt;&gt;Context",INDIRECT("Catalog[Impacted Rights-holders]"),"*"&amp;INDEX(rightsholderkey[],MATCH(R$2,INDIRECT("rightsholderkey[Rights-Holders]"),0),2)&amp;"*"),"-")</f>
        <v>-</v>
      </c>
      <c r="S6" s="35" t="str">
        <f ca="1">IFERROR(AVERAGEIFS(INDIRECT("Catalog[Score]"),INDIRECT("Catalog[Impacted Rights]"),"*"&amp;INDEX(INDIRECT("RightsKeywords"),MATCH($A6,INDIRECT("RightsKeywords[Right]"),0),3)&amp;"*",INDIRECT("Catalog[Module]"),"*"&amp;$A$1&amp;"*",INDIRECT("Catalog[Catalog]"),"&lt;&gt;Context",INDIRECT("Catalog[Impacted Rights-holders]"),"*"&amp;INDEX(rightsholderkey[],MATCH(S$2,INDIRECT("rightsholderkey[Rights-Holders]"),0),2)&amp;"*"),"-")</f>
        <v>-</v>
      </c>
      <c r="T6" s="35" t="str">
        <f ca="1">IFERROR(AVERAGEIFS(INDIRECT("Catalog[Score]"),INDIRECT("Catalog[Impacted Rights]"),"*"&amp;INDEX(INDIRECT("RightsKeywords"),MATCH($A6,INDIRECT("RightsKeywords[Right]"),0),3)&amp;"*",INDIRECT("Catalog[Module]"),"*"&amp;$A$1&amp;"*",INDIRECT("Catalog[Catalog]"),"&lt;&gt;Context",INDIRECT("Catalog[Impacted Rights-holders]"),"*"&amp;INDEX(rightsholderkey[],MATCH(T$2,INDIRECT("rightsholderkey[Rights-Holders]"),0),2)&amp;"*"),"-")</f>
        <v>-</v>
      </c>
      <c r="U6" s="35" t="str">
        <f ca="1">IFERROR(AVERAGEIFS(INDIRECT("Catalog[Score]"),INDIRECT("Catalog[Impacted Rights]"),"*"&amp;INDEX(INDIRECT("RightsKeywords"),MATCH($A6,INDIRECT("RightsKeywords[Right]"),0),3)&amp;"*",INDIRECT("Catalog[Module]"),"*"&amp;$A$1&amp;"*",INDIRECT("Catalog[Catalog]"),"&lt;&gt;Context",INDIRECT("Catalog[Impacted Rights-holders]"),"*"&amp;INDEX(rightsholderkey[],MATCH(U$2,INDIRECT("rightsholderkey[Rights-Holders]"),0),2)&amp;"*"),"-")</f>
        <v>-</v>
      </c>
      <c r="V6" s="35" t="str">
        <f ca="1">IFERROR(AVERAGEIFS(INDIRECT("Catalog[Score]"),INDIRECT("Catalog[Impacted Rights]"),"*"&amp;INDEX(INDIRECT("RightsKeywords"),MATCH($A6,INDIRECT("RightsKeywords[Right]"),0),3)&amp;"*",INDIRECT("Catalog[Module]"),"*"&amp;$A$1&amp;"*",INDIRECT("Catalog[Catalog]"),"&lt;&gt;Context",INDIRECT("Catalog[Impacted Rights-holders]"),"*"&amp;INDEX(rightsholderkey[],MATCH(V$2,INDIRECT("rightsholderkey[Rights-Holders]"),0),2)&amp;"*"),"-")</f>
        <v>-</v>
      </c>
      <c r="W6" s="35" t="str">
        <f ca="1">IFERROR(AVERAGEIFS(INDIRECT("Catalog[Score]"),INDIRECT("Catalog[Impacted Rights]"),"*"&amp;INDEX(INDIRECT("RightsKeywords"),MATCH($A6,INDIRECT("RightsKeywords[Right]"),0),3)&amp;"*",INDIRECT("Catalog[Module]"),"*"&amp;$A$1&amp;"*",INDIRECT("Catalog[Catalog]"),"&lt;&gt;Context",INDIRECT("Catalog[Impacted Rights-holders]"),"*"&amp;INDEX(rightsholderkey[],MATCH(W$2,INDIRECT("rightsholderkey[Rights-Holders]"),0),2)&amp;"*"),"-")</f>
        <v>-</v>
      </c>
      <c r="X6" s="35" t="str">
        <f ca="1">IFERROR(AVERAGEIFS(INDIRECT("Catalog[Score]"),INDIRECT("Catalog[Impacted Rights]"),"*"&amp;INDEX(INDIRECT("RightsKeywords"),MATCH($A6,INDIRECT("RightsKeywords[Right]"),0),3)&amp;"*",INDIRECT("Catalog[Module]"),"*"&amp;$A$1&amp;"*",INDIRECT("Catalog[Catalog]"),"&lt;&gt;Context",INDIRECT("Catalog[Impacted Rights-holders]"),"*"&amp;INDEX(rightsholderkey[],MATCH(X$2,INDIRECT("rightsholderkey[Rights-Holders]"),0),2)&amp;"*"),"-")</f>
        <v>-</v>
      </c>
      <c r="Y6" s="35" t="str">
        <f ca="1">IFERROR(AVERAGEIFS(INDIRECT("Catalog[Score]"),INDIRECT("Catalog[Impacted Rights]"),"*"&amp;INDEX(INDIRECT("RightsKeywords"),MATCH($A6,INDIRECT("RightsKeywords[Right]"),0),3)&amp;"*",INDIRECT("Catalog[Module]"),"*"&amp;$A$1&amp;"*",INDIRECT("Catalog[Catalog]"),"&lt;&gt;Context",INDIRECT("Catalog[Impacted Rights-holders]"),"*"&amp;INDEX(rightsholderkey[],MATCH(Y$2,INDIRECT("rightsholderkey[Rights-Holders]"),0),2)&amp;"*"),"-")</f>
        <v>-</v>
      </c>
      <c r="Z6" s="35" t="str">
        <f ca="1">IFERROR(AVERAGEIFS(INDIRECT("Catalog[Score]"),INDIRECT("Catalog[Impacted Rights]"),"*"&amp;INDEX(INDIRECT("RightsKeywords"),MATCH($A6,INDIRECT("RightsKeywords[Right]"),0),3)&amp;"*",INDIRECT("Catalog[Module]"),"*"&amp;$A$1&amp;"*",INDIRECT("Catalog[Catalog]"),"&lt;&gt;Context",INDIRECT("Catalog[Impacted Rights-holders]"),"*"&amp;INDEX(rightsholderkey[],MATCH(Z$2,INDIRECT("rightsholderkey[Rights-Holders]"),0),2)&amp;"*"),"-")</f>
        <v>-</v>
      </c>
      <c r="AA6" s="35" t="str">
        <f ca="1">IFERROR(AVERAGEIFS(INDIRECT("Catalog[Score]"),INDIRECT("Catalog[Impacted Rights]"),"*"&amp;INDEX(INDIRECT("RightsKeywords"),MATCH($A6,INDIRECT("RightsKeywords[Right]"),0),3)&amp;"*",INDIRECT("Catalog[Module]"),"*"&amp;$A$1&amp;"*",INDIRECT("Catalog[Catalog]"),"&lt;&gt;Context",INDIRECT("Catalog[Impacted Rights-holders]"),"*"&amp;INDEX(rightsholderkey[],MATCH(AA$2,INDIRECT("rightsholderkey[Rights-Holders]"),0),2)&amp;"*"),"-")</f>
        <v>-</v>
      </c>
      <c r="AB6" s="35" t="str">
        <f ca="1">IFERROR(AVERAGEIFS(INDIRECT("Catalog[Score]"),INDIRECT("Catalog[Impacted Rights]"),"*"&amp;INDEX(INDIRECT("RightsKeywords"),MATCH($A6,INDIRECT("RightsKeywords[Right]"),0),3)&amp;"*",INDIRECT("Catalog[Module]"),"*"&amp;$A$1&amp;"*",INDIRECT("Catalog[Catalog]"),"&lt;&gt;Context",INDIRECT("Catalog[Impacted Rights-holders]"),"*"&amp;INDEX(rightsholderkey[],MATCH(AB$2,INDIRECT("rightsholderkey[Rights-Holders]"),0),2)&amp;"*"),"-")</f>
        <v>-</v>
      </c>
      <c r="AC6" s="35" t="str">
        <f ca="1">IFERROR(AVERAGEIFS(INDIRECT("Catalog[Score]"),INDIRECT("Catalog[Impacted Rights]"),"*"&amp;INDEX(INDIRECT("RightsKeywords"),MATCH($A6,INDIRECT("RightsKeywords[Right]"),0),3)&amp;"*",INDIRECT("Catalog[Module]"),"*"&amp;$A$1&amp;"*",INDIRECT("Catalog[Catalog]"),"&lt;&gt;Context",INDIRECT("Catalog[Impacted Rights-holders]"),"*"&amp;INDEX(rightsholderkey[],MATCH(AC$2,INDIRECT("rightsholderkey[Rights-Holders]"),0),2)&amp;"*"),"-")</f>
        <v>-</v>
      </c>
      <c r="AD6" s="35" t="str">
        <f ca="1">IFERROR(AVERAGEIFS(INDIRECT("Catalog[Score]"),INDIRECT("Catalog[Impacted Rights]"),"*"&amp;INDEX(INDIRECT("RightsKeywords"),MATCH($A6,INDIRECT("RightsKeywords[Right]"),0),3)&amp;"*",INDIRECT("Catalog[Module]"),"*"&amp;$A$1&amp;"*",INDIRECT("Catalog[Catalog]"),"&lt;&gt;Context",INDIRECT("Catalog[Impacted Rights-holders]"),"*"&amp;INDEX(rightsholderkey[],MATCH(AD$2,INDIRECT("rightsholderkey[Rights-Holders]"),0),2)&amp;"*"),"-")</f>
        <v>-</v>
      </c>
      <c r="AE6" s="35" t="str">
        <f ca="1">IFERROR(AVERAGEIFS(INDIRECT("Catalog[Score]"),INDIRECT("Catalog[Impacted Rights]"),"*"&amp;INDEX(INDIRECT("RightsKeywords"),MATCH($A6,INDIRECT("RightsKeywords[Right]"),0),3)&amp;"*",INDIRECT("Catalog[Module]"),"*"&amp;$A$1&amp;"*",INDIRECT("Catalog[Catalog]"),"&lt;&gt;Context",INDIRECT("Catalog[Impacted Rights-holders]"),"*"&amp;INDEX(rightsholderkey[],MATCH(AE$2,INDIRECT("rightsholderkey[Rights-Holders]"),0),2)&amp;"*"),"-")</f>
        <v>-</v>
      </c>
      <c r="AF6" s="35" t="str">
        <f ca="1">IFERROR(AVERAGEIFS(INDIRECT("Catalog[Score]"),INDIRECT("Catalog[Impacted Rights]"),"*"&amp;INDEX(INDIRECT("RightsKeywords"),MATCH($A6,INDIRECT("RightsKeywords[Right]"),0),3)&amp;"*",INDIRECT("Catalog[Module]"),"*"&amp;$A$1&amp;"*",INDIRECT("Catalog[Catalog]"),"&lt;&gt;Context",INDIRECT("Catalog[Impacted Rights-holders]"),"*"&amp;INDEX(rightsholderkey[],MATCH(AF$2,INDIRECT("rightsholderkey[Rights-Holders]"),0),2)&amp;"*"),"-")</f>
        <v>-</v>
      </c>
      <c r="AG6" s="35" t="str">
        <f ca="1">IFERROR(AVERAGEIFS(INDIRECT("Catalog[Score]"),INDIRECT("Catalog[Impacted Rights]"),"*"&amp;INDEX(INDIRECT("RightsKeywords"),MATCH($A6,INDIRECT("RightsKeywords[Right]"),0),3)&amp;"*",INDIRECT("Catalog[Module]"),"*"&amp;$A$1&amp;"*",INDIRECT("Catalog[Catalog]"),"&lt;&gt;Context",INDIRECT("Catalog[Impacted Rights-holders]"),"*"&amp;INDEX(rightsholderkey[],MATCH(AG$2,INDIRECT("rightsholderkey[Rights-Holders]"),0),2)&amp;"*"),"-")</f>
        <v>-</v>
      </c>
      <c r="AH6" s="35" t="str">
        <f ca="1">IFERROR(AVERAGEIFS(INDIRECT("Catalog[Score]"),INDIRECT("Catalog[Impacted Rights]"),"*"&amp;INDEX(INDIRECT("RightsKeywords"),MATCH($A6,INDIRECT("RightsKeywords[Right]"),0),3)&amp;"*",INDIRECT("Catalog[Module]"),"*"&amp;$A$1&amp;"*",INDIRECT("Catalog[Catalog]"),"&lt;&gt;Context",INDIRECT("Catalog[Impacted Rights-holders]"),"*"&amp;INDEX(rightsholderkey[],MATCH(AH$2,INDIRECT("rightsholderkey[Rights-Holders]"),0),2)&amp;"*"),"-")</f>
        <v>-</v>
      </c>
      <c r="AI6" s="27"/>
    </row>
    <row r="7" spans="1:35" x14ac:dyDescent="0.35">
      <c r="A7" s="34" t="s">
        <v>269</v>
      </c>
      <c r="B7" s="35" t="str">
        <f ca="1">IFERROR(AVERAGEIFS(INDIRECT("Catalog[Score]"),INDIRECT("Catalog[Impacted Rights]"),"*"&amp;INDEX(INDIRECT("RightsKeywords"),MATCH($A7,INDIRECT("RightsKeywords[Right]"),0),3)&amp;"*",INDIRECT("Catalog[Module]"),"*"&amp;$A$1&amp;"*",INDIRECT("Catalog[Catalog]"),"&lt;&gt;Context",INDIRECT("Catalog[Impacted Rights-holders]"),"*"&amp;INDEX(rightsholderkey[],MATCH(B$2,INDIRECT("rightsholderkey[Rights-Holders]"),0),2)&amp;"*"),"-")</f>
        <v>-</v>
      </c>
      <c r="C7" s="35" t="str">
        <f ca="1">IFERROR(AVERAGEIFS(INDIRECT("Catalog[Score]"),INDIRECT("Catalog[Impacted Rights]"),"*"&amp;INDEX(INDIRECT("RightsKeywords"),MATCH($A7,INDIRECT("RightsKeywords[Right]"),0),3)&amp;"*",INDIRECT("Catalog[Module]"),"*"&amp;$A$1&amp;"*",INDIRECT("Catalog[Catalog]"),"&lt;&gt;Context",INDIRECT("Catalog[Impacted Rights-holders]"),"*"&amp;INDEX(rightsholderkey[],MATCH(C$2,INDIRECT("rightsholderkey[Rights-Holders]"),0),2)&amp;"*"),"-")</f>
        <v>-</v>
      </c>
      <c r="D7" s="35" t="str">
        <f ca="1">IFERROR(AVERAGEIFS(INDIRECT("Catalog[Score]"),INDIRECT("Catalog[Impacted Rights]"),"*"&amp;INDEX(INDIRECT("RightsKeywords"),MATCH($A7,INDIRECT("RightsKeywords[Right]"),0),3)&amp;"*",INDIRECT("Catalog[Module]"),"*"&amp;$A$1&amp;"*",INDIRECT("Catalog[Catalog]"),"&lt;&gt;Context",INDIRECT("Catalog[Impacted Rights-holders]"),"*"&amp;INDEX(rightsholderkey[],MATCH(D$2,INDIRECT("rightsholderkey[Rights-Holders]"),0),2)&amp;"*"),"-")</f>
        <v>-</v>
      </c>
      <c r="E7" s="35" t="str">
        <f ca="1">IFERROR(AVERAGEIFS(INDIRECT("Catalog[Score]"),INDIRECT("Catalog[Impacted Rights]"),"*"&amp;INDEX(INDIRECT("RightsKeywords"),MATCH($A7,INDIRECT("RightsKeywords[Right]"),0),3)&amp;"*",INDIRECT("Catalog[Module]"),"*"&amp;$A$1&amp;"*",INDIRECT("Catalog[Catalog]"),"&lt;&gt;Context",INDIRECT("Catalog[Impacted Rights-holders]"),"*"&amp;INDEX(rightsholderkey[],MATCH(E$2,INDIRECT("rightsholderkey[Rights-Holders]"),0),2)&amp;"*"),"-")</f>
        <v>-</v>
      </c>
      <c r="F7" s="35" t="str">
        <f ca="1">IFERROR(AVERAGEIFS(INDIRECT("Catalog[Score]"),INDIRECT("Catalog[Impacted Rights]"),"*"&amp;INDEX(INDIRECT("RightsKeywords"),MATCH($A7,INDIRECT("RightsKeywords[Right]"),0),3)&amp;"*",INDIRECT("Catalog[Module]"),"*"&amp;$A$1&amp;"*",INDIRECT("Catalog[Catalog]"),"&lt;&gt;Context",INDIRECT("Catalog[Impacted Rights-holders]"),"*"&amp;INDEX(rightsholderkey[],MATCH(F$2,INDIRECT("rightsholderkey[Rights-Holders]"),0),2)&amp;"*"),"-")</f>
        <v>-</v>
      </c>
      <c r="G7" s="35" t="str">
        <f ca="1">IFERROR(AVERAGEIFS(INDIRECT("Catalog[Score]"),INDIRECT("Catalog[Impacted Rights]"),"*"&amp;INDEX(INDIRECT("RightsKeywords"),MATCH($A7,INDIRECT("RightsKeywords[Right]"),0),3)&amp;"*",INDIRECT("Catalog[Module]"),"*"&amp;$A$1&amp;"*",INDIRECT("Catalog[Catalog]"),"&lt;&gt;Context",INDIRECT("Catalog[Impacted Rights-holders]"),"*"&amp;INDEX(rightsholderkey[],MATCH(G$2,INDIRECT("rightsholderkey[Rights-Holders]"),0),2)&amp;"*"),"-")</f>
        <v>-</v>
      </c>
      <c r="H7" s="35" t="str">
        <f ca="1">IFERROR(AVERAGEIFS(INDIRECT("Catalog[Score]"),INDIRECT("Catalog[Impacted Rights]"),"*"&amp;INDEX(INDIRECT("RightsKeywords"),MATCH($A7,INDIRECT("RightsKeywords[Right]"),0),3)&amp;"*",INDIRECT("Catalog[Module]"),"*"&amp;$A$1&amp;"*",INDIRECT("Catalog[Catalog]"),"&lt;&gt;Context",INDIRECT("Catalog[Impacted Rights-holders]"),"*"&amp;INDEX(rightsholderkey[],MATCH(H$2,INDIRECT("rightsholderkey[Rights-Holders]"),0),2)&amp;"*"),"-")</f>
        <v>-</v>
      </c>
      <c r="I7" s="35" t="str">
        <f ca="1">IFERROR(AVERAGEIFS(INDIRECT("Catalog[Score]"),INDIRECT("Catalog[Impacted Rights]"),"*"&amp;INDEX(INDIRECT("RightsKeywords"),MATCH($A7,INDIRECT("RightsKeywords[Right]"),0),3)&amp;"*",INDIRECT("Catalog[Module]"),"*"&amp;$A$1&amp;"*",INDIRECT("Catalog[Catalog]"),"&lt;&gt;Context",INDIRECT("Catalog[Impacted Rights-holders]"),"*"&amp;INDEX(rightsholderkey[],MATCH(I$2,INDIRECT("rightsholderkey[Rights-Holders]"),0),2)&amp;"*"),"-")</f>
        <v>-</v>
      </c>
      <c r="J7" s="35" t="str">
        <f ca="1">IFERROR(AVERAGEIFS(INDIRECT("Catalog[Score]"),INDIRECT("Catalog[Impacted Rights]"),"*"&amp;INDEX(INDIRECT("RightsKeywords"),MATCH($A7,INDIRECT("RightsKeywords[Right]"),0),3)&amp;"*",INDIRECT("Catalog[Module]"),"*"&amp;$A$1&amp;"*",INDIRECT("Catalog[Catalog]"),"&lt;&gt;Context",INDIRECT("Catalog[Impacted Rights-holders]"),"*"&amp;INDEX(rightsholderkey[],MATCH(J$2,INDIRECT("rightsholderkey[Rights-Holders]"),0),2)&amp;"*"),"-")</f>
        <v>-</v>
      </c>
      <c r="K7" s="35" t="str">
        <f ca="1">IFERROR(AVERAGEIFS(INDIRECT("Catalog[Score]"),INDIRECT("Catalog[Impacted Rights]"),"*"&amp;INDEX(INDIRECT("RightsKeywords"),MATCH($A7,INDIRECT("RightsKeywords[Right]"),0),3)&amp;"*",INDIRECT("Catalog[Module]"),"*"&amp;$A$1&amp;"*",INDIRECT("Catalog[Catalog]"),"&lt;&gt;Context",INDIRECT("Catalog[Impacted Rights-holders]"),"*"&amp;INDEX(rightsholderkey[],MATCH(K$2,INDIRECT("rightsholderkey[Rights-Holders]"),0),2)&amp;"*"),"-")</f>
        <v>-</v>
      </c>
      <c r="L7" s="35" t="str">
        <f ca="1">IFERROR(AVERAGEIFS(INDIRECT("Catalog[Score]"),INDIRECT("Catalog[Impacted Rights]"),"*"&amp;INDEX(INDIRECT("RightsKeywords"),MATCH($A7,INDIRECT("RightsKeywords[Right]"),0),3)&amp;"*",INDIRECT("Catalog[Module]"),"*"&amp;$A$1&amp;"*",INDIRECT("Catalog[Catalog]"),"&lt;&gt;Context",INDIRECT("Catalog[Impacted Rights-holders]"),"*"&amp;INDEX(rightsholderkey[],MATCH(L$2,INDIRECT("rightsholderkey[Rights-Holders]"),0),2)&amp;"*"),"-")</f>
        <v>-</v>
      </c>
      <c r="M7" s="35" t="str">
        <f ca="1">IFERROR(AVERAGEIFS(INDIRECT("Catalog[Score]"),INDIRECT("Catalog[Impacted Rights]"),"*"&amp;INDEX(INDIRECT("RightsKeywords"),MATCH($A7,INDIRECT("RightsKeywords[Right]"),0),3)&amp;"*",INDIRECT("Catalog[Module]"),"*"&amp;$A$1&amp;"*",INDIRECT("Catalog[Catalog]"),"&lt;&gt;Context",INDIRECT("Catalog[Impacted Rights-holders]"),"*"&amp;INDEX(rightsholderkey[],MATCH(M$2,INDIRECT("rightsholderkey[Rights-Holders]"),0),2)&amp;"*"),"-")</f>
        <v>-</v>
      </c>
      <c r="N7" s="35" t="str">
        <f ca="1">IFERROR(AVERAGEIFS(INDIRECT("Catalog[Score]"),INDIRECT("Catalog[Impacted Rights]"),"*"&amp;INDEX(INDIRECT("RightsKeywords"),MATCH($A7,INDIRECT("RightsKeywords[Right]"),0),3)&amp;"*",INDIRECT("Catalog[Module]"),"*"&amp;$A$1&amp;"*",INDIRECT("Catalog[Catalog]"),"&lt;&gt;Context",INDIRECT("Catalog[Impacted Rights-holders]"),"*"&amp;INDEX(rightsholderkey[],MATCH(N$2,INDIRECT("rightsholderkey[Rights-Holders]"),0),2)&amp;"*"),"-")</f>
        <v>-</v>
      </c>
      <c r="O7" s="35" t="str">
        <f ca="1">IFERROR(AVERAGEIFS(INDIRECT("Catalog[Score]"),INDIRECT("Catalog[Impacted Rights]"),"*"&amp;INDEX(INDIRECT("RightsKeywords"),MATCH($A7,INDIRECT("RightsKeywords[Right]"),0),3)&amp;"*",INDIRECT("Catalog[Module]"),"*"&amp;$A$1&amp;"*",INDIRECT("Catalog[Catalog]"),"&lt;&gt;Context",INDIRECT("Catalog[Impacted Rights-holders]"),"*"&amp;INDEX(rightsholderkey[],MATCH(O$2,INDIRECT("rightsholderkey[Rights-Holders]"),0),2)&amp;"*"),"-")</f>
        <v>-</v>
      </c>
      <c r="P7" s="35" t="str">
        <f ca="1">IFERROR(AVERAGEIFS(INDIRECT("Catalog[Score]"),INDIRECT("Catalog[Impacted Rights]"),"*"&amp;INDEX(INDIRECT("RightsKeywords"),MATCH($A7,INDIRECT("RightsKeywords[Right]"),0),3)&amp;"*",INDIRECT("Catalog[Module]"),"*"&amp;$A$1&amp;"*",INDIRECT("Catalog[Catalog]"),"&lt;&gt;Context",INDIRECT("Catalog[Impacted Rights-holders]"),"*"&amp;INDEX(rightsholderkey[],MATCH(P$2,INDIRECT("rightsholderkey[Rights-Holders]"),0),2)&amp;"*"),"-")</f>
        <v>-</v>
      </c>
      <c r="Q7" s="35" t="str">
        <f ca="1">IFERROR(AVERAGEIFS(INDIRECT("Catalog[Score]"),INDIRECT("Catalog[Impacted Rights]"),"*"&amp;INDEX(INDIRECT("RightsKeywords"),MATCH($A7,INDIRECT("RightsKeywords[Right]"),0),3)&amp;"*",INDIRECT("Catalog[Module]"),"*"&amp;$A$1&amp;"*",INDIRECT("Catalog[Catalog]"),"&lt;&gt;Context",INDIRECT("Catalog[Impacted Rights-holders]"),"*"&amp;INDEX(rightsholderkey[],MATCH(Q$2,INDIRECT("rightsholderkey[Rights-Holders]"),0),2)&amp;"*"),"-")</f>
        <v>-</v>
      </c>
      <c r="R7" s="35" t="str">
        <f ca="1">IFERROR(AVERAGEIFS(INDIRECT("Catalog[Score]"),INDIRECT("Catalog[Impacted Rights]"),"*"&amp;INDEX(INDIRECT("RightsKeywords"),MATCH($A7,INDIRECT("RightsKeywords[Right]"),0),3)&amp;"*",INDIRECT("Catalog[Module]"),"*"&amp;$A$1&amp;"*",INDIRECT("Catalog[Catalog]"),"&lt;&gt;Context",INDIRECT("Catalog[Impacted Rights-holders]"),"*"&amp;INDEX(rightsholderkey[],MATCH(R$2,INDIRECT("rightsholderkey[Rights-Holders]"),0),2)&amp;"*"),"-")</f>
        <v>-</v>
      </c>
      <c r="S7" s="35" t="str">
        <f ca="1">IFERROR(AVERAGEIFS(INDIRECT("Catalog[Score]"),INDIRECT("Catalog[Impacted Rights]"),"*"&amp;INDEX(INDIRECT("RightsKeywords"),MATCH($A7,INDIRECT("RightsKeywords[Right]"),0),3)&amp;"*",INDIRECT("Catalog[Module]"),"*"&amp;$A$1&amp;"*",INDIRECT("Catalog[Catalog]"),"&lt;&gt;Context",INDIRECT("Catalog[Impacted Rights-holders]"),"*"&amp;INDEX(rightsholderkey[],MATCH(S$2,INDIRECT("rightsholderkey[Rights-Holders]"),0),2)&amp;"*"),"-")</f>
        <v>-</v>
      </c>
      <c r="T7" s="35" t="str">
        <f ca="1">IFERROR(AVERAGEIFS(INDIRECT("Catalog[Score]"),INDIRECT("Catalog[Impacted Rights]"),"*"&amp;INDEX(INDIRECT("RightsKeywords"),MATCH($A7,INDIRECT("RightsKeywords[Right]"),0),3)&amp;"*",INDIRECT("Catalog[Module]"),"*"&amp;$A$1&amp;"*",INDIRECT("Catalog[Catalog]"),"&lt;&gt;Context",INDIRECT("Catalog[Impacted Rights-holders]"),"*"&amp;INDEX(rightsholderkey[],MATCH(T$2,INDIRECT("rightsholderkey[Rights-Holders]"),0),2)&amp;"*"),"-")</f>
        <v>-</v>
      </c>
      <c r="U7" s="35" t="str">
        <f ca="1">IFERROR(AVERAGEIFS(INDIRECT("Catalog[Score]"),INDIRECT("Catalog[Impacted Rights]"),"*"&amp;INDEX(INDIRECT("RightsKeywords"),MATCH($A7,INDIRECT("RightsKeywords[Right]"),0),3)&amp;"*",INDIRECT("Catalog[Module]"),"*"&amp;$A$1&amp;"*",INDIRECT("Catalog[Catalog]"),"&lt;&gt;Context",INDIRECT("Catalog[Impacted Rights-holders]"),"*"&amp;INDEX(rightsholderkey[],MATCH(U$2,INDIRECT("rightsholderkey[Rights-Holders]"),0),2)&amp;"*"),"-")</f>
        <v>-</v>
      </c>
      <c r="V7" s="35" t="str">
        <f ca="1">IFERROR(AVERAGEIFS(INDIRECT("Catalog[Score]"),INDIRECT("Catalog[Impacted Rights]"),"*"&amp;INDEX(INDIRECT("RightsKeywords"),MATCH($A7,INDIRECT("RightsKeywords[Right]"),0),3)&amp;"*",INDIRECT("Catalog[Module]"),"*"&amp;$A$1&amp;"*",INDIRECT("Catalog[Catalog]"),"&lt;&gt;Context",INDIRECT("Catalog[Impacted Rights-holders]"),"*"&amp;INDEX(rightsholderkey[],MATCH(V$2,INDIRECT("rightsholderkey[Rights-Holders]"),0),2)&amp;"*"),"-")</f>
        <v>-</v>
      </c>
      <c r="W7" s="35" t="str">
        <f ca="1">IFERROR(AVERAGEIFS(INDIRECT("Catalog[Score]"),INDIRECT("Catalog[Impacted Rights]"),"*"&amp;INDEX(INDIRECT("RightsKeywords"),MATCH($A7,INDIRECT("RightsKeywords[Right]"),0),3)&amp;"*",INDIRECT("Catalog[Module]"),"*"&amp;$A$1&amp;"*",INDIRECT("Catalog[Catalog]"),"&lt;&gt;Context",INDIRECT("Catalog[Impacted Rights-holders]"),"*"&amp;INDEX(rightsholderkey[],MATCH(W$2,INDIRECT("rightsholderkey[Rights-Holders]"),0),2)&amp;"*"),"-")</f>
        <v>-</v>
      </c>
      <c r="X7" s="35" t="str">
        <f ca="1">IFERROR(AVERAGEIFS(INDIRECT("Catalog[Score]"),INDIRECT("Catalog[Impacted Rights]"),"*"&amp;INDEX(INDIRECT("RightsKeywords"),MATCH($A7,INDIRECT("RightsKeywords[Right]"),0),3)&amp;"*",INDIRECT("Catalog[Module]"),"*"&amp;$A$1&amp;"*",INDIRECT("Catalog[Catalog]"),"&lt;&gt;Context",INDIRECT("Catalog[Impacted Rights-holders]"),"*"&amp;INDEX(rightsholderkey[],MATCH(X$2,INDIRECT("rightsholderkey[Rights-Holders]"),0),2)&amp;"*"),"-")</f>
        <v>-</v>
      </c>
      <c r="Y7" s="35" t="str">
        <f ca="1">IFERROR(AVERAGEIFS(INDIRECT("Catalog[Score]"),INDIRECT("Catalog[Impacted Rights]"),"*"&amp;INDEX(INDIRECT("RightsKeywords"),MATCH($A7,INDIRECT("RightsKeywords[Right]"),0),3)&amp;"*",INDIRECT("Catalog[Module]"),"*"&amp;$A$1&amp;"*",INDIRECT("Catalog[Catalog]"),"&lt;&gt;Context",INDIRECT("Catalog[Impacted Rights-holders]"),"*"&amp;INDEX(rightsholderkey[],MATCH(Y$2,INDIRECT("rightsholderkey[Rights-Holders]"),0),2)&amp;"*"),"-")</f>
        <v>-</v>
      </c>
      <c r="Z7" s="35" t="str">
        <f ca="1">IFERROR(AVERAGEIFS(INDIRECT("Catalog[Score]"),INDIRECT("Catalog[Impacted Rights]"),"*"&amp;INDEX(INDIRECT("RightsKeywords"),MATCH($A7,INDIRECT("RightsKeywords[Right]"),0),3)&amp;"*",INDIRECT("Catalog[Module]"),"*"&amp;$A$1&amp;"*",INDIRECT("Catalog[Catalog]"),"&lt;&gt;Context",INDIRECT("Catalog[Impacted Rights-holders]"),"*"&amp;INDEX(rightsholderkey[],MATCH(Z$2,INDIRECT("rightsholderkey[Rights-Holders]"),0),2)&amp;"*"),"-")</f>
        <v>-</v>
      </c>
      <c r="AA7" s="35" t="str">
        <f ca="1">IFERROR(AVERAGEIFS(INDIRECT("Catalog[Score]"),INDIRECT("Catalog[Impacted Rights]"),"*"&amp;INDEX(INDIRECT("RightsKeywords"),MATCH($A7,INDIRECT("RightsKeywords[Right]"),0),3)&amp;"*",INDIRECT("Catalog[Module]"),"*"&amp;$A$1&amp;"*",INDIRECT("Catalog[Catalog]"),"&lt;&gt;Context",INDIRECT("Catalog[Impacted Rights-holders]"),"*"&amp;INDEX(rightsholderkey[],MATCH(AA$2,INDIRECT("rightsholderkey[Rights-Holders]"),0),2)&amp;"*"),"-")</f>
        <v>-</v>
      </c>
      <c r="AB7" s="35" t="str">
        <f ca="1">IFERROR(AVERAGEIFS(INDIRECT("Catalog[Score]"),INDIRECT("Catalog[Impacted Rights]"),"*"&amp;INDEX(INDIRECT("RightsKeywords"),MATCH($A7,INDIRECT("RightsKeywords[Right]"),0),3)&amp;"*",INDIRECT("Catalog[Module]"),"*"&amp;$A$1&amp;"*",INDIRECT("Catalog[Catalog]"),"&lt;&gt;Context",INDIRECT("Catalog[Impacted Rights-holders]"),"*"&amp;INDEX(rightsholderkey[],MATCH(AB$2,INDIRECT("rightsholderkey[Rights-Holders]"),0),2)&amp;"*"),"-")</f>
        <v>-</v>
      </c>
      <c r="AC7" s="35" t="str">
        <f ca="1">IFERROR(AVERAGEIFS(INDIRECT("Catalog[Score]"),INDIRECT("Catalog[Impacted Rights]"),"*"&amp;INDEX(INDIRECT("RightsKeywords"),MATCH($A7,INDIRECT("RightsKeywords[Right]"),0),3)&amp;"*",INDIRECT("Catalog[Module]"),"*"&amp;$A$1&amp;"*",INDIRECT("Catalog[Catalog]"),"&lt;&gt;Context",INDIRECT("Catalog[Impacted Rights-holders]"),"*"&amp;INDEX(rightsholderkey[],MATCH(AC$2,INDIRECT("rightsholderkey[Rights-Holders]"),0),2)&amp;"*"),"-")</f>
        <v>-</v>
      </c>
      <c r="AD7" s="35" t="str">
        <f ca="1">IFERROR(AVERAGEIFS(INDIRECT("Catalog[Score]"),INDIRECT("Catalog[Impacted Rights]"),"*"&amp;INDEX(INDIRECT("RightsKeywords"),MATCH($A7,INDIRECT("RightsKeywords[Right]"),0),3)&amp;"*",INDIRECT("Catalog[Module]"),"*"&amp;$A$1&amp;"*",INDIRECT("Catalog[Catalog]"),"&lt;&gt;Context",INDIRECT("Catalog[Impacted Rights-holders]"),"*"&amp;INDEX(rightsholderkey[],MATCH(AD$2,INDIRECT("rightsholderkey[Rights-Holders]"),0),2)&amp;"*"),"-")</f>
        <v>-</v>
      </c>
      <c r="AE7" s="35" t="str">
        <f ca="1">IFERROR(AVERAGEIFS(INDIRECT("Catalog[Score]"),INDIRECT("Catalog[Impacted Rights]"),"*"&amp;INDEX(INDIRECT("RightsKeywords"),MATCH($A7,INDIRECT("RightsKeywords[Right]"),0),3)&amp;"*",INDIRECT("Catalog[Module]"),"*"&amp;$A$1&amp;"*",INDIRECT("Catalog[Catalog]"),"&lt;&gt;Context",INDIRECT("Catalog[Impacted Rights-holders]"),"*"&amp;INDEX(rightsholderkey[],MATCH(AE$2,INDIRECT("rightsholderkey[Rights-Holders]"),0),2)&amp;"*"),"-")</f>
        <v>-</v>
      </c>
      <c r="AF7" s="35" t="str">
        <f ca="1">IFERROR(AVERAGEIFS(INDIRECT("Catalog[Score]"),INDIRECT("Catalog[Impacted Rights]"),"*"&amp;INDEX(INDIRECT("RightsKeywords"),MATCH($A7,INDIRECT("RightsKeywords[Right]"),0),3)&amp;"*",INDIRECT("Catalog[Module]"),"*"&amp;$A$1&amp;"*",INDIRECT("Catalog[Catalog]"),"&lt;&gt;Context",INDIRECT("Catalog[Impacted Rights-holders]"),"*"&amp;INDEX(rightsholderkey[],MATCH(AF$2,INDIRECT("rightsholderkey[Rights-Holders]"),0),2)&amp;"*"),"-")</f>
        <v>-</v>
      </c>
      <c r="AG7" s="35" t="str">
        <f ca="1">IFERROR(AVERAGEIFS(INDIRECT("Catalog[Score]"),INDIRECT("Catalog[Impacted Rights]"),"*"&amp;INDEX(INDIRECT("RightsKeywords"),MATCH($A7,INDIRECT("RightsKeywords[Right]"),0),3)&amp;"*",INDIRECT("Catalog[Module]"),"*"&amp;$A$1&amp;"*",INDIRECT("Catalog[Catalog]"),"&lt;&gt;Context",INDIRECT("Catalog[Impacted Rights-holders]"),"*"&amp;INDEX(rightsholderkey[],MATCH(AG$2,INDIRECT("rightsholderkey[Rights-Holders]"),0),2)&amp;"*"),"-")</f>
        <v>-</v>
      </c>
      <c r="AH7" s="35" t="str">
        <f ca="1">IFERROR(AVERAGEIFS(INDIRECT("Catalog[Score]"),INDIRECT("Catalog[Impacted Rights]"),"*"&amp;INDEX(INDIRECT("RightsKeywords"),MATCH($A7,INDIRECT("RightsKeywords[Right]"),0),3)&amp;"*",INDIRECT("Catalog[Module]"),"*"&amp;$A$1&amp;"*",INDIRECT("Catalog[Catalog]"),"&lt;&gt;Context",INDIRECT("Catalog[Impacted Rights-holders]"),"*"&amp;INDEX(rightsholderkey[],MATCH(AH$2,INDIRECT("rightsholderkey[Rights-Holders]"),0),2)&amp;"*"),"-")</f>
        <v>-</v>
      </c>
      <c r="AI7" s="27"/>
    </row>
    <row r="8" spans="1:35" x14ac:dyDescent="0.35">
      <c r="A8" s="34" t="s">
        <v>270</v>
      </c>
      <c r="B8" s="35" t="str">
        <f ca="1">IFERROR(AVERAGEIFS(INDIRECT("Catalog[Score]"),INDIRECT("Catalog[Impacted Rights]"),"*"&amp;INDEX(INDIRECT("RightsKeywords"),MATCH($A8,INDIRECT("RightsKeywords[Right]"),0),3)&amp;"*",INDIRECT("Catalog[Module]"),"*"&amp;$A$1&amp;"*",INDIRECT("Catalog[Catalog]"),"&lt;&gt;Context",INDIRECT("Catalog[Impacted Rights-holders]"),"*"&amp;INDEX(rightsholderkey[],MATCH(B$2,INDIRECT("rightsholderkey[Rights-Holders]"),0),2)&amp;"*"),"-")</f>
        <v>-</v>
      </c>
      <c r="C8" s="35" t="str">
        <f ca="1">IFERROR(AVERAGEIFS(INDIRECT("Catalog[Score]"),INDIRECT("Catalog[Impacted Rights]"),"*"&amp;INDEX(INDIRECT("RightsKeywords"),MATCH($A8,INDIRECT("RightsKeywords[Right]"),0),3)&amp;"*",INDIRECT("Catalog[Module]"),"*"&amp;$A$1&amp;"*",INDIRECT("Catalog[Catalog]"),"&lt;&gt;Context",INDIRECT("Catalog[Impacted Rights-holders]"),"*"&amp;INDEX(rightsholderkey[],MATCH(C$2,INDIRECT("rightsholderkey[Rights-Holders]"),0),2)&amp;"*"),"-")</f>
        <v>-</v>
      </c>
      <c r="D8" s="35" t="str">
        <f ca="1">IFERROR(AVERAGEIFS(INDIRECT("Catalog[Score]"),INDIRECT("Catalog[Impacted Rights]"),"*"&amp;INDEX(INDIRECT("RightsKeywords"),MATCH($A8,INDIRECT("RightsKeywords[Right]"),0),3)&amp;"*",INDIRECT("Catalog[Module]"),"*"&amp;$A$1&amp;"*",INDIRECT("Catalog[Catalog]"),"&lt;&gt;Context",INDIRECT("Catalog[Impacted Rights-holders]"),"*"&amp;INDEX(rightsholderkey[],MATCH(D$2,INDIRECT("rightsholderkey[Rights-Holders]"),0),2)&amp;"*"),"-")</f>
        <v>-</v>
      </c>
      <c r="E8" s="35" t="str">
        <f ca="1">IFERROR(AVERAGEIFS(INDIRECT("Catalog[Score]"),INDIRECT("Catalog[Impacted Rights]"),"*"&amp;INDEX(INDIRECT("RightsKeywords"),MATCH($A8,INDIRECT("RightsKeywords[Right]"),0),3)&amp;"*",INDIRECT("Catalog[Module]"),"*"&amp;$A$1&amp;"*",INDIRECT("Catalog[Catalog]"),"&lt;&gt;Context",INDIRECT("Catalog[Impacted Rights-holders]"),"*"&amp;INDEX(rightsholderkey[],MATCH(E$2,INDIRECT("rightsholderkey[Rights-Holders]"),0),2)&amp;"*"),"-")</f>
        <v>-</v>
      </c>
      <c r="F8" s="35" t="str">
        <f ca="1">IFERROR(AVERAGEIFS(INDIRECT("Catalog[Score]"),INDIRECT("Catalog[Impacted Rights]"),"*"&amp;INDEX(INDIRECT("RightsKeywords"),MATCH($A8,INDIRECT("RightsKeywords[Right]"),0),3)&amp;"*",INDIRECT("Catalog[Module]"),"*"&amp;$A$1&amp;"*",INDIRECT("Catalog[Catalog]"),"&lt;&gt;Context",INDIRECT("Catalog[Impacted Rights-holders]"),"*"&amp;INDEX(rightsholderkey[],MATCH(F$2,INDIRECT("rightsholderkey[Rights-Holders]"),0),2)&amp;"*"),"-")</f>
        <v>-</v>
      </c>
      <c r="G8" s="35" t="str">
        <f ca="1">IFERROR(AVERAGEIFS(INDIRECT("Catalog[Score]"),INDIRECT("Catalog[Impacted Rights]"),"*"&amp;INDEX(INDIRECT("RightsKeywords"),MATCH($A8,INDIRECT("RightsKeywords[Right]"),0),3)&amp;"*",INDIRECT("Catalog[Module]"),"*"&amp;$A$1&amp;"*",INDIRECT("Catalog[Catalog]"),"&lt;&gt;Context",INDIRECT("Catalog[Impacted Rights-holders]"),"*"&amp;INDEX(rightsholderkey[],MATCH(G$2,INDIRECT("rightsholderkey[Rights-Holders]"),0),2)&amp;"*"),"-")</f>
        <v>-</v>
      </c>
      <c r="H8" s="35" t="str">
        <f ca="1">IFERROR(AVERAGEIFS(INDIRECT("Catalog[Score]"),INDIRECT("Catalog[Impacted Rights]"),"*"&amp;INDEX(INDIRECT("RightsKeywords"),MATCH($A8,INDIRECT("RightsKeywords[Right]"),0),3)&amp;"*",INDIRECT("Catalog[Module]"),"*"&amp;$A$1&amp;"*",INDIRECT("Catalog[Catalog]"),"&lt;&gt;Context",INDIRECT("Catalog[Impacted Rights-holders]"),"*"&amp;INDEX(rightsholderkey[],MATCH(H$2,INDIRECT("rightsholderkey[Rights-Holders]"),0),2)&amp;"*"),"-")</f>
        <v>-</v>
      </c>
      <c r="I8" s="35" t="str">
        <f ca="1">IFERROR(AVERAGEIFS(INDIRECT("Catalog[Score]"),INDIRECT("Catalog[Impacted Rights]"),"*"&amp;INDEX(INDIRECT("RightsKeywords"),MATCH($A8,INDIRECT("RightsKeywords[Right]"),0),3)&amp;"*",INDIRECT("Catalog[Module]"),"*"&amp;$A$1&amp;"*",INDIRECT("Catalog[Catalog]"),"&lt;&gt;Context",INDIRECT("Catalog[Impacted Rights-holders]"),"*"&amp;INDEX(rightsholderkey[],MATCH(I$2,INDIRECT("rightsholderkey[Rights-Holders]"),0),2)&amp;"*"),"-")</f>
        <v>-</v>
      </c>
      <c r="J8" s="35" t="str">
        <f ca="1">IFERROR(AVERAGEIFS(INDIRECT("Catalog[Score]"),INDIRECT("Catalog[Impacted Rights]"),"*"&amp;INDEX(INDIRECT("RightsKeywords"),MATCH($A8,INDIRECT("RightsKeywords[Right]"),0),3)&amp;"*",INDIRECT("Catalog[Module]"),"*"&amp;$A$1&amp;"*",INDIRECT("Catalog[Catalog]"),"&lt;&gt;Context",INDIRECT("Catalog[Impacted Rights-holders]"),"*"&amp;INDEX(rightsholderkey[],MATCH(J$2,INDIRECT("rightsholderkey[Rights-Holders]"),0),2)&amp;"*"),"-")</f>
        <v>-</v>
      </c>
      <c r="K8" s="35" t="str">
        <f ca="1">IFERROR(AVERAGEIFS(INDIRECT("Catalog[Score]"),INDIRECT("Catalog[Impacted Rights]"),"*"&amp;INDEX(INDIRECT("RightsKeywords"),MATCH($A8,INDIRECT("RightsKeywords[Right]"),0),3)&amp;"*",INDIRECT("Catalog[Module]"),"*"&amp;$A$1&amp;"*",INDIRECT("Catalog[Catalog]"),"&lt;&gt;Context",INDIRECT("Catalog[Impacted Rights-holders]"),"*"&amp;INDEX(rightsholderkey[],MATCH(K$2,INDIRECT("rightsholderkey[Rights-Holders]"),0),2)&amp;"*"),"-")</f>
        <v>-</v>
      </c>
      <c r="L8" s="35" t="str">
        <f ca="1">IFERROR(AVERAGEIFS(INDIRECT("Catalog[Score]"),INDIRECT("Catalog[Impacted Rights]"),"*"&amp;INDEX(INDIRECT("RightsKeywords"),MATCH($A8,INDIRECT("RightsKeywords[Right]"),0),3)&amp;"*",INDIRECT("Catalog[Module]"),"*"&amp;$A$1&amp;"*",INDIRECT("Catalog[Catalog]"),"&lt;&gt;Context",INDIRECT("Catalog[Impacted Rights-holders]"),"*"&amp;INDEX(rightsholderkey[],MATCH(L$2,INDIRECT("rightsholderkey[Rights-Holders]"),0),2)&amp;"*"),"-")</f>
        <v>-</v>
      </c>
      <c r="M8" s="35" t="str">
        <f ca="1">IFERROR(AVERAGEIFS(INDIRECT("Catalog[Score]"),INDIRECT("Catalog[Impacted Rights]"),"*"&amp;INDEX(INDIRECT("RightsKeywords"),MATCH($A8,INDIRECT("RightsKeywords[Right]"),0),3)&amp;"*",INDIRECT("Catalog[Module]"),"*"&amp;$A$1&amp;"*",INDIRECT("Catalog[Catalog]"),"&lt;&gt;Context",INDIRECT("Catalog[Impacted Rights-holders]"),"*"&amp;INDEX(rightsholderkey[],MATCH(M$2,INDIRECT("rightsholderkey[Rights-Holders]"),0),2)&amp;"*"),"-")</f>
        <v>-</v>
      </c>
      <c r="N8" s="35" t="str">
        <f ca="1">IFERROR(AVERAGEIFS(INDIRECT("Catalog[Score]"),INDIRECT("Catalog[Impacted Rights]"),"*"&amp;INDEX(INDIRECT("RightsKeywords"),MATCH($A8,INDIRECT("RightsKeywords[Right]"),0),3)&amp;"*",INDIRECT("Catalog[Module]"),"*"&amp;$A$1&amp;"*",INDIRECT("Catalog[Catalog]"),"&lt;&gt;Context",INDIRECT("Catalog[Impacted Rights-holders]"),"*"&amp;INDEX(rightsholderkey[],MATCH(N$2,INDIRECT("rightsholderkey[Rights-Holders]"),0),2)&amp;"*"),"-")</f>
        <v>-</v>
      </c>
      <c r="O8" s="35" t="str">
        <f ca="1">IFERROR(AVERAGEIFS(INDIRECT("Catalog[Score]"),INDIRECT("Catalog[Impacted Rights]"),"*"&amp;INDEX(INDIRECT("RightsKeywords"),MATCH($A8,INDIRECT("RightsKeywords[Right]"),0),3)&amp;"*",INDIRECT("Catalog[Module]"),"*"&amp;$A$1&amp;"*",INDIRECT("Catalog[Catalog]"),"&lt;&gt;Context",INDIRECT("Catalog[Impacted Rights-holders]"),"*"&amp;INDEX(rightsholderkey[],MATCH(O$2,INDIRECT("rightsholderkey[Rights-Holders]"),0),2)&amp;"*"),"-")</f>
        <v>-</v>
      </c>
      <c r="P8" s="35" t="str">
        <f ca="1">IFERROR(AVERAGEIFS(INDIRECT("Catalog[Score]"),INDIRECT("Catalog[Impacted Rights]"),"*"&amp;INDEX(INDIRECT("RightsKeywords"),MATCH($A8,INDIRECT("RightsKeywords[Right]"),0),3)&amp;"*",INDIRECT("Catalog[Module]"),"*"&amp;$A$1&amp;"*",INDIRECT("Catalog[Catalog]"),"&lt;&gt;Context",INDIRECT("Catalog[Impacted Rights-holders]"),"*"&amp;INDEX(rightsholderkey[],MATCH(P$2,INDIRECT("rightsholderkey[Rights-Holders]"),0),2)&amp;"*"),"-")</f>
        <v>-</v>
      </c>
      <c r="Q8" s="35" t="str">
        <f ca="1">IFERROR(AVERAGEIFS(INDIRECT("Catalog[Score]"),INDIRECT("Catalog[Impacted Rights]"),"*"&amp;INDEX(INDIRECT("RightsKeywords"),MATCH($A8,INDIRECT("RightsKeywords[Right]"),0),3)&amp;"*",INDIRECT("Catalog[Module]"),"*"&amp;$A$1&amp;"*",INDIRECT("Catalog[Catalog]"),"&lt;&gt;Context",INDIRECT("Catalog[Impacted Rights-holders]"),"*"&amp;INDEX(rightsholderkey[],MATCH(Q$2,INDIRECT("rightsholderkey[Rights-Holders]"),0),2)&amp;"*"),"-")</f>
        <v>-</v>
      </c>
      <c r="R8" s="35" t="str">
        <f ca="1">IFERROR(AVERAGEIFS(INDIRECT("Catalog[Score]"),INDIRECT("Catalog[Impacted Rights]"),"*"&amp;INDEX(INDIRECT("RightsKeywords"),MATCH($A8,INDIRECT("RightsKeywords[Right]"),0),3)&amp;"*",INDIRECT("Catalog[Module]"),"*"&amp;$A$1&amp;"*",INDIRECT("Catalog[Catalog]"),"&lt;&gt;Context",INDIRECT("Catalog[Impacted Rights-holders]"),"*"&amp;INDEX(rightsholderkey[],MATCH(R$2,INDIRECT("rightsholderkey[Rights-Holders]"),0),2)&amp;"*"),"-")</f>
        <v>-</v>
      </c>
      <c r="S8" s="35" t="str">
        <f ca="1">IFERROR(AVERAGEIFS(INDIRECT("Catalog[Score]"),INDIRECT("Catalog[Impacted Rights]"),"*"&amp;INDEX(INDIRECT("RightsKeywords"),MATCH($A8,INDIRECT("RightsKeywords[Right]"),0),3)&amp;"*",INDIRECT("Catalog[Module]"),"*"&amp;$A$1&amp;"*",INDIRECT("Catalog[Catalog]"),"&lt;&gt;Context",INDIRECT("Catalog[Impacted Rights-holders]"),"*"&amp;INDEX(rightsholderkey[],MATCH(S$2,INDIRECT("rightsholderkey[Rights-Holders]"),0),2)&amp;"*"),"-")</f>
        <v>-</v>
      </c>
      <c r="T8" s="35" t="str">
        <f ca="1">IFERROR(AVERAGEIFS(INDIRECT("Catalog[Score]"),INDIRECT("Catalog[Impacted Rights]"),"*"&amp;INDEX(INDIRECT("RightsKeywords"),MATCH($A8,INDIRECT("RightsKeywords[Right]"),0),3)&amp;"*",INDIRECT("Catalog[Module]"),"*"&amp;$A$1&amp;"*",INDIRECT("Catalog[Catalog]"),"&lt;&gt;Context",INDIRECT("Catalog[Impacted Rights-holders]"),"*"&amp;INDEX(rightsholderkey[],MATCH(T$2,INDIRECT("rightsholderkey[Rights-Holders]"),0),2)&amp;"*"),"-")</f>
        <v>-</v>
      </c>
      <c r="U8" s="35" t="str">
        <f ca="1">IFERROR(AVERAGEIFS(INDIRECT("Catalog[Score]"),INDIRECT("Catalog[Impacted Rights]"),"*"&amp;INDEX(INDIRECT("RightsKeywords"),MATCH($A8,INDIRECT("RightsKeywords[Right]"),0),3)&amp;"*",INDIRECT("Catalog[Module]"),"*"&amp;$A$1&amp;"*",INDIRECT("Catalog[Catalog]"),"&lt;&gt;Context",INDIRECT("Catalog[Impacted Rights-holders]"),"*"&amp;INDEX(rightsholderkey[],MATCH(U$2,INDIRECT("rightsholderkey[Rights-Holders]"),0),2)&amp;"*"),"-")</f>
        <v>-</v>
      </c>
      <c r="V8" s="35" t="str">
        <f ca="1">IFERROR(AVERAGEIFS(INDIRECT("Catalog[Score]"),INDIRECT("Catalog[Impacted Rights]"),"*"&amp;INDEX(INDIRECT("RightsKeywords"),MATCH($A8,INDIRECT("RightsKeywords[Right]"),0),3)&amp;"*",INDIRECT("Catalog[Module]"),"*"&amp;$A$1&amp;"*",INDIRECT("Catalog[Catalog]"),"&lt;&gt;Context",INDIRECT("Catalog[Impacted Rights-holders]"),"*"&amp;INDEX(rightsholderkey[],MATCH(V$2,INDIRECT("rightsholderkey[Rights-Holders]"),0),2)&amp;"*"),"-")</f>
        <v>-</v>
      </c>
      <c r="W8" s="35" t="str">
        <f ca="1">IFERROR(AVERAGEIFS(INDIRECT("Catalog[Score]"),INDIRECT("Catalog[Impacted Rights]"),"*"&amp;INDEX(INDIRECT("RightsKeywords"),MATCH($A8,INDIRECT("RightsKeywords[Right]"),0),3)&amp;"*",INDIRECT("Catalog[Module]"),"*"&amp;$A$1&amp;"*",INDIRECT("Catalog[Catalog]"),"&lt;&gt;Context",INDIRECT("Catalog[Impacted Rights-holders]"),"*"&amp;INDEX(rightsholderkey[],MATCH(W$2,INDIRECT("rightsholderkey[Rights-Holders]"),0),2)&amp;"*"),"-")</f>
        <v>-</v>
      </c>
      <c r="X8" s="35" t="str">
        <f ca="1">IFERROR(AVERAGEIFS(INDIRECT("Catalog[Score]"),INDIRECT("Catalog[Impacted Rights]"),"*"&amp;INDEX(INDIRECT("RightsKeywords"),MATCH($A8,INDIRECT("RightsKeywords[Right]"),0),3)&amp;"*",INDIRECT("Catalog[Module]"),"*"&amp;$A$1&amp;"*",INDIRECT("Catalog[Catalog]"),"&lt;&gt;Context",INDIRECT("Catalog[Impacted Rights-holders]"),"*"&amp;INDEX(rightsholderkey[],MATCH(X$2,INDIRECT("rightsholderkey[Rights-Holders]"),0),2)&amp;"*"),"-")</f>
        <v>-</v>
      </c>
      <c r="Y8" s="35" t="str">
        <f ca="1">IFERROR(AVERAGEIFS(INDIRECT("Catalog[Score]"),INDIRECT("Catalog[Impacted Rights]"),"*"&amp;INDEX(INDIRECT("RightsKeywords"),MATCH($A8,INDIRECT("RightsKeywords[Right]"),0),3)&amp;"*",INDIRECT("Catalog[Module]"),"*"&amp;$A$1&amp;"*",INDIRECT("Catalog[Catalog]"),"&lt;&gt;Context",INDIRECT("Catalog[Impacted Rights-holders]"),"*"&amp;INDEX(rightsholderkey[],MATCH(Y$2,INDIRECT("rightsholderkey[Rights-Holders]"),0),2)&amp;"*"),"-")</f>
        <v>-</v>
      </c>
      <c r="Z8" s="35" t="str">
        <f ca="1">IFERROR(AVERAGEIFS(INDIRECT("Catalog[Score]"),INDIRECT("Catalog[Impacted Rights]"),"*"&amp;INDEX(INDIRECT("RightsKeywords"),MATCH($A8,INDIRECT("RightsKeywords[Right]"),0),3)&amp;"*",INDIRECT("Catalog[Module]"),"*"&amp;$A$1&amp;"*",INDIRECT("Catalog[Catalog]"),"&lt;&gt;Context",INDIRECT("Catalog[Impacted Rights-holders]"),"*"&amp;INDEX(rightsholderkey[],MATCH(Z$2,INDIRECT("rightsholderkey[Rights-Holders]"),0),2)&amp;"*"),"-")</f>
        <v>-</v>
      </c>
      <c r="AA8" s="35" t="str">
        <f ca="1">IFERROR(AVERAGEIFS(INDIRECT("Catalog[Score]"),INDIRECT("Catalog[Impacted Rights]"),"*"&amp;INDEX(INDIRECT("RightsKeywords"),MATCH($A8,INDIRECT("RightsKeywords[Right]"),0),3)&amp;"*",INDIRECT("Catalog[Module]"),"*"&amp;$A$1&amp;"*",INDIRECT("Catalog[Catalog]"),"&lt;&gt;Context",INDIRECT("Catalog[Impacted Rights-holders]"),"*"&amp;INDEX(rightsholderkey[],MATCH(AA$2,INDIRECT("rightsholderkey[Rights-Holders]"),0),2)&amp;"*"),"-")</f>
        <v>-</v>
      </c>
      <c r="AB8" s="35" t="str">
        <f ca="1">IFERROR(AVERAGEIFS(INDIRECT("Catalog[Score]"),INDIRECT("Catalog[Impacted Rights]"),"*"&amp;INDEX(INDIRECT("RightsKeywords"),MATCH($A8,INDIRECT("RightsKeywords[Right]"),0),3)&amp;"*",INDIRECT("Catalog[Module]"),"*"&amp;$A$1&amp;"*",INDIRECT("Catalog[Catalog]"),"&lt;&gt;Context",INDIRECT("Catalog[Impacted Rights-holders]"),"*"&amp;INDEX(rightsholderkey[],MATCH(AB$2,INDIRECT("rightsholderkey[Rights-Holders]"),0),2)&amp;"*"),"-")</f>
        <v>-</v>
      </c>
      <c r="AC8" s="35" t="str">
        <f ca="1">IFERROR(AVERAGEIFS(INDIRECT("Catalog[Score]"),INDIRECT("Catalog[Impacted Rights]"),"*"&amp;INDEX(INDIRECT("RightsKeywords"),MATCH($A8,INDIRECT("RightsKeywords[Right]"),0),3)&amp;"*",INDIRECT("Catalog[Module]"),"*"&amp;$A$1&amp;"*",INDIRECT("Catalog[Catalog]"),"&lt;&gt;Context",INDIRECT("Catalog[Impacted Rights-holders]"),"*"&amp;INDEX(rightsholderkey[],MATCH(AC$2,INDIRECT("rightsholderkey[Rights-Holders]"),0),2)&amp;"*"),"-")</f>
        <v>-</v>
      </c>
      <c r="AD8" s="35" t="str">
        <f ca="1">IFERROR(AVERAGEIFS(INDIRECT("Catalog[Score]"),INDIRECT("Catalog[Impacted Rights]"),"*"&amp;INDEX(INDIRECT("RightsKeywords"),MATCH($A8,INDIRECT("RightsKeywords[Right]"),0),3)&amp;"*",INDIRECT("Catalog[Module]"),"*"&amp;$A$1&amp;"*",INDIRECT("Catalog[Catalog]"),"&lt;&gt;Context",INDIRECT("Catalog[Impacted Rights-holders]"),"*"&amp;INDEX(rightsholderkey[],MATCH(AD$2,INDIRECT("rightsholderkey[Rights-Holders]"),0),2)&amp;"*"),"-")</f>
        <v>-</v>
      </c>
      <c r="AE8" s="35" t="str">
        <f ca="1">IFERROR(AVERAGEIFS(INDIRECT("Catalog[Score]"),INDIRECT("Catalog[Impacted Rights]"),"*"&amp;INDEX(INDIRECT("RightsKeywords"),MATCH($A8,INDIRECT("RightsKeywords[Right]"),0),3)&amp;"*",INDIRECT("Catalog[Module]"),"*"&amp;$A$1&amp;"*",INDIRECT("Catalog[Catalog]"),"&lt;&gt;Context",INDIRECT("Catalog[Impacted Rights-holders]"),"*"&amp;INDEX(rightsholderkey[],MATCH(AE$2,INDIRECT("rightsholderkey[Rights-Holders]"),0),2)&amp;"*"),"-")</f>
        <v>-</v>
      </c>
      <c r="AF8" s="35" t="str">
        <f ca="1">IFERROR(AVERAGEIFS(INDIRECT("Catalog[Score]"),INDIRECT("Catalog[Impacted Rights]"),"*"&amp;INDEX(INDIRECT("RightsKeywords"),MATCH($A8,INDIRECT("RightsKeywords[Right]"),0),3)&amp;"*",INDIRECT("Catalog[Module]"),"*"&amp;$A$1&amp;"*",INDIRECT("Catalog[Catalog]"),"&lt;&gt;Context",INDIRECT("Catalog[Impacted Rights-holders]"),"*"&amp;INDEX(rightsholderkey[],MATCH(AF$2,INDIRECT("rightsholderkey[Rights-Holders]"),0),2)&amp;"*"),"-")</f>
        <v>-</v>
      </c>
      <c r="AG8" s="35" t="str">
        <f ca="1">IFERROR(AVERAGEIFS(INDIRECT("Catalog[Score]"),INDIRECT("Catalog[Impacted Rights]"),"*"&amp;INDEX(INDIRECT("RightsKeywords"),MATCH($A8,INDIRECT("RightsKeywords[Right]"),0),3)&amp;"*",INDIRECT("Catalog[Module]"),"*"&amp;$A$1&amp;"*",INDIRECT("Catalog[Catalog]"),"&lt;&gt;Context",INDIRECT("Catalog[Impacted Rights-holders]"),"*"&amp;INDEX(rightsholderkey[],MATCH(AG$2,INDIRECT("rightsholderkey[Rights-Holders]"),0),2)&amp;"*"),"-")</f>
        <v>-</v>
      </c>
      <c r="AH8" s="35" t="str">
        <f ca="1">IFERROR(AVERAGEIFS(INDIRECT("Catalog[Score]"),INDIRECT("Catalog[Impacted Rights]"),"*"&amp;INDEX(INDIRECT("RightsKeywords"),MATCH($A8,INDIRECT("RightsKeywords[Right]"),0),3)&amp;"*",INDIRECT("Catalog[Module]"),"*"&amp;$A$1&amp;"*",INDIRECT("Catalog[Catalog]"),"&lt;&gt;Context",INDIRECT("Catalog[Impacted Rights-holders]"),"*"&amp;INDEX(rightsholderkey[],MATCH(AH$2,INDIRECT("rightsholderkey[Rights-Holders]"),0),2)&amp;"*"),"-")</f>
        <v>-</v>
      </c>
      <c r="AI8" s="27"/>
    </row>
    <row r="9" spans="1:35" x14ac:dyDescent="0.35">
      <c r="A9" s="34" t="s">
        <v>368</v>
      </c>
      <c r="B9" s="35" t="str">
        <f ca="1">IFERROR(AVERAGEIFS(INDIRECT("Catalog[Score]"),INDIRECT("Catalog[Impacted Rights]"),"*"&amp;INDEX(INDIRECT("RightsKeywords"),MATCH($A9,INDIRECT("RightsKeywords[Right]"),0),3)&amp;"*",INDIRECT("Catalog[Module]"),"*"&amp;$A$1&amp;"*",INDIRECT("Catalog[Catalog]"),"&lt;&gt;Context",INDIRECT("Catalog[Impacted Rights-holders]"),"*"&amp;INDEX(rightsholderkey[],MATCH(B$2,INDIRECT("rightsholderkey[Rights-Holders]"),0),2)&amp;"*"),"-")</f>
        <v>-</v>
      </c>
      <c r="C9" s="35" t="str">
        <f ca="1">IFERROR(AVERAGEIFS(INDIRECT("Catalog[Score]"),INDIRECT("Catalog[Impacted Rights]"),"*"&amp;INDEX(INDIRECT("RightsKeywords"),MATCH($A9,INDIRECT("RightsKeywords[Right]"),0),3)&amp;"*",INDIRECT("Catalog[Module]"),"*"&amp;$A$1&amp;"*",INDIRECT("Catalog[Catalog]"),"&lt;&gt;Context",INDIRECT("Catalog[Impacted Rights-holders]"),"*"&amp;INDEX(rightsholderkey[],MATCH(C$2,INDIRECT("rightsholderkey[Rights-Holders]"),0),2)&amp;"*"),"-")</f>
        <v>-</v>
      </c>
      <c r="D9" s="35" t="str">
        <f ca="1">IFERROR(AVERAGEIFS(INDIRECT("Catalog[Score]"),INDIRECT("Catalog[Impacted Rights]"),"*"&amp;INDEX(INDIRECT("RightsKeywords"),MATCH($A9,INDIRECT("RightsKeywords[Right]"),0),3)&amp;"*",INDIRECT("Catalog[Module]"),"*"&amp;$A$1&amp;"*",INDIRECT("Catalog[Catalog]"),"&lt;&gt;Context",INDIRECT("Catalog[Impacted Rights-holders]"),"*"&amp;INDEX(rightsholderkey[],MATCH(D$2,INDIRECT("rightsholderkey[Rights-Holders]"),0),2)&amp;"*"),"-")</f>
        <v>-</v>
      </c>
      <c r="E9" s="35" t="str">
        <f ca="1">IFERROR(AVERAGEIFS(INDIRECT("Catalog[Score]"),INDIRECT("Catalog[Impacted Rights]"),"*"&amp;INDEX(INDIRECT("RightsKeywords"),MATCH($A9,INDIRECT("RightsKeywords[Right]"),0),3)&amp;"*",INDIRECT("Catalog[Module]"),"*"&amp;$A$1&amp;"*",INDIRECT("Catalog[Catalog]"),"&lt;&gt;Context",INDIRECT("Catalog[Impacted Rights-holders]"),"*"&amp;INDEX(rightsholderkey[],MATCH(E$2,INDIRECT("rightsholderkey[Rights-Holders]"),0),2)&amp;"*"),"-")</f>
        <v>-</v>
      </c>
      <c r="F9" s="35" t="str">
        <f ca="1">IFERROR(AVERAGEIFS(INDIRECT("Catalog[Score]"),INDIRECT("Catalog[Impacted Rights]"),"*"&amp;INDEX(INDIRECT("RightsKeywords"),MATCH($A9,INDIRECT("RightsKeywords[Right]"),0),3)&amp;"*",INDIRECT("Catalog[Module]"),"*"&amp;$A$1&amp;"*",INDIRECT("Catalog[Catalog]"),"&lt;&gt;Context",INDIRECT("Catalog[Impacted Rights-holders]"),"*"&amp;INDEX(rightsholderkey[],MATCH(F$2,INDIRECT("rightsholderkey[Rights-Holders]"),0),2)&amp;"*"),"-")</f>
        <v>-</v>
      </c>
      <c r="G9" s="35" t="str">
        <f ca="1">IFERROR(AVERAGEIFS(INDIRECT("Catalog[Score]"),INDIRECT("Catalog[Impacted Rights]"),"*"&amp;INDEX(INDIRECT("RightsKeywords"),MATCH($A9,INDIRECT("RightsKeywords[Right]"),0),3)&amp;"*",INDIRECT("Catalog[Module]"),"*"&amp;$A$1&amp;"*",INDIRECT("Catalog[Catalog]"),"&lt;&gt;Context",INDIRECT("Catalog[Impacted Rights-holders]"),"*"&amp;INDEX(rightsholderkey[],MATCH(G$2,INDIRECT("rightsholderkey[Rights-Holders]"),0),2)&amp;"*"),"-")</f>
        <v>-</v>
      </c>
      <c r="H9" s="35" t="str">
        <f ca="1">IFERROR(AVERAGEIFS(INDIRECT("Catalog[Score]"),INDIRECT("Catalog[Impacted Rights]"),"*"&amp;INDEX(INDIRECT("RightsKeywords"),MATCH($A9,INDIRECT("RightsKeywords[Right]"),0),3)&amp;"*",INDIRECT("Catalog[Module]"),"*"&amp;$A$1&amp;"*",INDIRECT("Catalog[Catalog]"),"&lt;&gt;Context",INDIRECT("Catalog[Impacted Rights-holders]"),"*"&amp;INDEX(rightsholderkey[],MATCH(H$2,INDIRECT("rightsholderkey[Rights-Holders]"),0),2)&amp;"*"),"-")</f>
        <v>-</v>
      </c>
      <c r="I9" s="35" t="str">
        <f ca="1">IFERROR(AVERAGEIFS(INDIRECT("Catalog[Score]"),INDIRECT("Catalog[Impacted Rights]"),"*"&amp;INDEX(INDIRECT("RightsKeywords"),MATCH($A9,INDIRECT("RightsKeywords[Right]"),0),3)&amp;"*",INDIRECT("Catalog[Module]"),"*"&amp;$A$1&amp;"*",INDIRECT("Catalog[Catalog]"),"&lt;&gt;Context",INDIRECT("Catalog[Impacted Rights-holders]"),"*"&amp;INDEX(rightsholderkey[],MATCH(I$2,INDIRECT("rightsholderkey[Rights-Holders]"),0),2)&amp;"*"),"-")</f>
        <v>-</v>
      </c>
      <c r="J9" s="35" t="str">
        <f ca="1">IFERROR(AVERAGEIFS(INDIRECT("Catalog[Score]"),INDIRECT("Catalog[Impacted Rights]"),"*"&amp;INDEX(INDIRECT("RightsKeywords"),MATCH($A9,INDIRECT("RightsKeywords[Right]"),0),3)&amp;"*",INDIRECT("Catalog[Module]"),"*"&amp;$A$1&amp;"*",INDIRECT("Catalog[Catalog]"),"&lt;&gt;Context",INDIRECT("Catalog[Impacted Rights-holders]"),"*"&amp;INDEX(rightsholderkey[],MATCH(J$2,INDIRECT("rightsholderkey[Rights-Holders]"),0),2)&amp;"*"),"-")</f>
        <v>-</v>
      </c>
      <c r="K9" s="35" t="str">
        <f ca="1">IFERROR(AVERAGEIFS(INDIRECT("Catalog[Score]"),INDIRECT("Catalog[Impacted Rights]"),"*"&amp;INDEX(INDIRECT("RightsKeywords"),MATCH($A9,INDIRECT("RightsKeywords[Right]"),0),3)&amp;"*",INDIRECT("Catalog[Module]"),"*"&amp;$A$1&amp;"*",INDIRECT("Catalog[Catalog]"),"&lt;&gt;Context",INDIRECT("Catalog[Impacted Rights-holders]"),"*"&amp;INDEX(rightsholderkey[],MATCH(K$2,INDIRECT("rightsholderkey[Rights-Holders]"),0),2)&amp;"*"),"-")</f>
        <v>-</v>
      </c>
      <c r="L9" s="35" t="str">
        <f ca="1">IFERROR(AVERAGEIFS(INDIRECT("Catalog[Score]"),INDIRECT("Catalog[Impacted Rights]"),"*"&amp;INDEX(INDIRECT("RightsKeywords"),MATCH($A9,INDIRECT("RightsKeywords[Right]"),0),3)&amp;"*",INDIRECT("Catalog[Module]"),"*"&amp;$A$1&amp;"*",INDIRECT("Catalog[Catalog]"),"&lt;&gt;Context",INDIRECT("Catalog[Impacted Rights-holders]"),"*"&amp;INDEX(rightsholderkey[],MATCH(L$2,INDIRECT("rightsholderkey[Rights-Holders]"),0),2)&amp;"*"),"-")</f>
        <v>-</v>
      </c>
      <c r="M9" s="35" t="str">
        <f ca="1">IFERROR(AVERAGEIFS(INDIRECT("Catalog[Score]"),INDIRECT("Catalog[Impacted Rights]"),"*"&amp;INDEX(INDIRECT("RightsKeywords"),MATCH($A9,INDIRECT("RightsKeywords[Right]"),0),3)&amp;"*",INDIRECT("Catalog[Module]"),"*"&amp;$A$1&amp;"*",INDIRECT("Catalog[Catalog]"),"&lt;&gt;Context",INDIRECT("Catalog[Impacted Rights-holders]"),"*"&amp;INDEX(rightsholderkey[],MATCH(M$2,INDIRECT("rightsholderkey[Rights-Holders]"),0),2)&amp;"*"),"-")</f>
        <v>-</v>
      </c>
      <c r="N9" s="35" t="str">
        <f ca="1">IFERROR(AVERAGEIFS(INDIRECT("Catalog[Score]"),INDIRECT("Catalog[Impacted Rights]"),"*"&amp;INDEX(INDIRECT("RightsKeywords"),MATCH($A9,INDIRECT("RightsKeywords[Right]"),0),3)&amp;"*",INDIRECT("Catalog[Module]"),"*"&amp;$A$1&amp;"*",INDIRECT("Catalog[Catalog]"),"&lt;&gt;Context",INDIRECT("Catalog[Impacted Rights-holders]"),"*"&amp;INDEX(rightsholderkey[],MATCH(N$2,INDIRECT("rightsholderkey[Rights-Holders]"),0),2)&amp;"*"),"-")</f>
        <v>-</v>
      </c>
      <c r="O9" s="35" t="str">
        <f ca="1">IFERROR(AVERAGEIFS(INDIRECT("Catalog[Score]"),INDIRECT("Catalog[Impacted Rights]"),"*"&amp;INDEX(INDIRECT("RightsKeywords"),MATCH($A9,INDIRECT("RightsKeywords[Right]"),0),3)&amp;"*",INDIRECT("Catalog[Module]"),"*"&amp;$A$1&amp;"*",INDIRECT("Catalog[Catalog]"),"&lt;&gt;Context",INDIRECT("Catalog[Impacted Rights-holders]"),"*"&amp;INDEX(rightsholderkey[],MATCH(O$2,INDIRECT("rightsholderkey[Rights-Holders]"),0),2)&amp;"*"),"-")</f>
        <v>-</v>
      </c>
      <c r="P9" s="35" t="str">
        <f ca="1">IFERROR(AVERAGEIFS(INDIRECT("Catalog[Score]"),INDIRECT("Catalog[Impacted Rights]"),"*"&amp;INDEX(INDIRECT("RightsKeywords"),MATCH($A9,INDIRECT("RightsKeywords[Right]"),0),3)&amp;"*",INDIRECT("Catalog[Module]"),"*"&amp;$A$1&amp;"*",INDIRECT("Catalog[Catalog]"),"&lt;&gt;Context",INDIRECT("Catalog[Impacted Rights-holders]"),"*"&amp;INDEX(rightsholderkey[],MATCH(P$2,INDIRECT("rightsholderkey[Rights-Holders]"),0),2)&amp;"*"),"-")</f>
        <v>-</v>
      </c>
      <c r="Q9" s="35" t="str">
        <f ca="1">IFERROR(AVERAGEIFS(INDIRECT("Catalog[Score]"),INDIRECT("Catalog[Impacted Rights]"),"*"&amp;INDEX(INDIRECT("RightsKeywords"),MATCH($A9,INDIRECT("RightsKeywords[Right]"),0),3)&amp;"*",INDIRECT("Catalog[Module]"),"*"&amp;$A$1&amp;"*",INDIRECT("Catalog[Catalog]"),"&lt;&gt;Context",INDIRECT("Catalog[Impacted Rights-holders]"),"*"&amp;INDEX(rightsholderkey[],MATCH(Q$2,INDIRECT("rightsholderkey[Rights-Holders]"),0),2)&amp;"*"),"-")</f>
        <v>-</v>
      </c>
      <c r="R9" s="35" t="str">
        <f ca="1">IFERROR(AVERAGEIFS(INDIRECT("Catalog[Score]"),INDIRECT("Catalog[Impacted Rights]"),"*"&amp;INDEX(INDIRECT("RightsKeywords"),MATCH($A9,INDIRECT("RightsKeywords[Right]"),0),3)&amp;"*",INDIRECT("Catalog[Module]"),"*"&amp;$A$1&amp;"*",INDIRECT("Catalog[Catalog]"),"&lt;&gt;Context",INDIRECT("Catalog[Impacted Rights-holders]"),"*"&amp;INDEX(rightsholderkey[],MATCH(R$2,INDIRECT("rightsholderkey[Rights-Holders]"),0),2)&amp;"*"),"-")</f>
        <v>-</v>
      </c>
      <c r="S9" s="35" t="str">
        <f ca="1">IFERROR(AVERAGEIFS(INDIRECT("Catalog[Score]"),INDIRECT("Catalog[Impacted Rights]"),"*"&amp;INDEX(INDIRECT("RightsKeywords"),MATCH($A9,INDIRECT("RightsKeywords[Right]"),0),3)&amp;"*",INDIRECT("Catalog[Module]"),"*"&amp;$A$1&amp;"*",INDIRECT("Catalog[Catalog]"),"&lt;&gt;Context",INDIRECT("Catalog[Impacted Rights-holders]"),"*"&amp;INDEX(rightsholderkey[],MATCH(S$2,INDIRECT("rightsholderkey[Rights-Holders]"),0),2)&amp;"*"),"-")</f>
        <v>-</v>
      </c>
      <c r="T9" s="35" t="str">
        <f ca="1">IFERROR(AVERAGEIFS(INDIRECT("Catalog[Score]"),INDIRECT("Catalog[Impacted Rights]"),"*"&amp;INDEX(INDIRECT("RightsKeywords"),MATCH($A9,INDIRECT("RightsKeywords[Right]"),0),3)&amp;"*",INDIRECT("Catalog[Module]"),"*"&amp;$A$1&amp;"*",INDIRECT("Catalog[Catalog]"),"&lt;&gt;Context",INDIRECT("Catalog[Impacted Rights-holders]"),"*"&amp;INDEX(rightsholderkey[],MATCH(T$2,INDIRECT("rightsholderkey[Rights-Holders]"),0),2)&amp;"*"),"-")</f>
        <v>-</v>
      </c>
      <c r="U9" s="35" t="str">
        <f ca="1">IFERROR(AVERAGEIFS(INDIRECT("Catalog[Score]"),INDIRECT("Catalog[Impacted Rights]"),"*"&amp;INDEX(INDIRECT("RightsKeywords"),MATCH($A9,INDIRECT("RightsKeywords[Right]"),0),3)&amp;"*",INDIRECT("Catalog[Module]"),"*"&amp;$A$1&amp;"*",INDIRECT("Catalog[Catalog]"),"&lt;&gt;Context",INDIRECT("Catalog[Impacted Rights-holders]"),"*"&amp;INDEX(rightsholderkey[],MATCH(U$2,INDIRECT("rightsholderkey[Rights-Holders]"),0),2)&amp;"*"),"-")</f>
        <v>-</v>
      </c>
      <c r="V9" s="35" t="str">
        <f ca="1">IFERROR(AVERAGEIFS(INDIRECT("Catalog[Score]"),INDIRECT("Catalog[Impacted Rights]"),"*"&amp;INDEX(INDIRECT("RightsKeywords"),MATCH($A9,INDIRECT("RightsKeywords[Right]"),0),3)&amp;"*",INDIRECT("Catalog[Module]"),"*"&amp;$A$1&amp;"*",INDIRECT("Catalog[Catalog]"),"&lt;&gt;Context",INDIRECT("Catalog[Impacted Rights-holders]"),"*"&amp;INDEX(rightsholderkey[],MATCH(V$2,INDIRECT("rightsholderkey[Rights-Holders]"),0),2)&amp;"*"),"-")</f>
        <v>-</v>
      </c>
      <c r="W9" s="35" t="str">
        <f ca="1">IFERROR(AVERAGEIFS(INDIRECT("Catalog[Score]"),INDIRECT("Catalog[Impacted Rights]"),"*"&amp;INDEX(INDIRECT("RightsKeywords"),MATCH($A9,INDIRECT("RightsKeywords[Right]"),0),3)&amp;"*",INDIRECT("Catalog[Module]"),"*"&amp;$A$1&amp;"*",INDIRECT("Catalog[Catalog]"),"&lt;&gt;Context",INDIRECT("Catalog[Impacted Rights-holders]"),"*"&amp;INDEX(rightsholderkey[],MATCH(W$2,INDIRECT("rightsholderkey[Rights-Holders]"),0),2)&amp;"*"),"-")</f>
        <v>-</v>
      </c>
      <c r="X9" s="35" t="str">
        <f ca="1">IFERROR(AVERAGEIFS(INDIRECT("Catalog[Score]"),INDIRECT("Catalog[Impacted Rights]"),"*"&amp;INDEX(INDIRECT("RightsKeywords"),MATCH($A9,INDIRECT("RightsKeywords[Right]"),0),3)&amp;"*",INDIRECT("Catalog[Module]"),"*"&amp;$A$1&amp;"*",INDIRECT("Catalog[Catalog]"),"&lt;&gt;Context",INDIRECT("Catalog[Impacted Rights-holders]"),"*"&amp;INDEX(rightsholderkey[],MATCH(X$2,INDIRECT("rightsholderkey[Rights-Holders]"),0),2)&amp;"*"),"-")</f>
        <v>-</v>
      </c>
      <c r="Y9" s="35" t="str">
        <f ca="1">IFERROR(AVERAGEIFS(INDIRECT("Catalog[Score]"),INDIRECT("Catalog[Impacted Rights]"),"*"&amp;INDEX(INDIRECT("RightsKeywords"),MATCH($A9,INDIRECT("RightsKeywords[Right]"),0),3)&amp;"*",INDIRECT("Catalog[Module]"),"*"&amp;$A$1&amp;"*",INDIRECT("Catalog[Catalog]"),"&lt;&gt;Context",INDIRECT("Catalog[Impacted Rights-holders]"),"*"&amp;INDEX(rightsholderkey[],MATCH(Y$2,INDIRECT("rightsholderkey[Rights-Holders]"),0),2)&amp;"*"),"-")</f>
        <v>-</v>
      </c>
      <c r="Z9" s="35" t="str">
        <f ca="1">IFERROR(AVERAGEIFS(INDIRECT("Catalog[Score]"),INDIRECT("Catalog[Impacted Rights]"),"*"&amp;INDEX(INDIRECT("RightsKeywords"),MATCH($A9,INDIRECT("RightsKeywords[Right]"),0),3)&amp;"*",INDIRECT("Catalog[Module]"),"*"&amp;$A$1&amp;"*",INDIRECT("Catalog[Catalog]"),"&lt;&gt;Context",INDIRECT("Catalog[Impacted Rights-holders]"),"*"&amp;INDEX(rightsholderkey[],MATCH(Z$2,INDIRECT("rightsholderkey[Rights-Holders]"),0),2)&amp;"*"),"-")</f>
        <v>-</v>
      </c>
      <c r="AA9" s="35" t="str">
        <f ca="1">IFERROR(AVERAGEIFS(INDIRECT("Catalog[Score]"),INDIRECT("Catalog[Impacted Rights]"),"*"&amp;INDEX(INDIRECT("RightsKeywords"),MATCH($A9,INDIRECT("RightsKeywords[Right]"),0),3)&amp;"*",INDIRECT("Catalog[Module]"),"*"&amp;$A$1&amp;"*",INDIRECT("Catalog[Catalog]"),"&lt;&gt;Context",INDIRECT("Catalog[Impacted Rights-holders]"),"*"&amp;INDEX(rightsholderkey[],MATCH(AA$2,INDIRECT("rightsholderkey[Rights-Holders]"),0),2)&amp;"*"),"-")</f>
        <v>-</v>
      </c>
      <c r="AB9" s="35" t="str">
        <f ca="1">IFERROR(AVERAGEIFS(INDIRECT("Catalog[Score]"),INDIRECT("Catalog[Impacted Rights]"),"*"&amp;INDEX(INDIRECT("RightsKeywords"),MATCH($A9,INDIRECT("RightsKeywords[Right]"),0),3)&amp;"*",INDIRECT("Catalog[Module]"),"*"&amp;$A$1&amp;"*",INDIRECT("Catalog[Catalog]"),"&lt;&gt;Context",INDIRECT("Catalog[Impacted Rights-holders]"),"*"&amp;INDEX(rightsholderkey[],MATCH(AB$2,INDIRECT("rightsholderkey[Rights-Holders]"),0),2)&amp;"*"),"-")</f>
        <v>-</v>
      </c>
      <c r="AC9" s="35" t="str">
        <f ca="1">IFERROR(AVERAGEIFS(INDIRECT("Catalog[Score]"),INDIRECT("Catalog[Impacted Rights]"),"*"&amp;INDEX(INDIRECT("RightsKeywords"),MATCH($A9,INDIRECT("RightsKeywords[Right]"),0),3)&amp;"*",INDIRECT("Catalog[Module]"),"*"&amp;$A$1&amp;"*",INDIRECT("Catalog[Catalog]"),"&lt;&gt;Context",INDIRECT("Catalog[Impacted Rights-holders]"),"*"&amp;INDEX(rightsholderkey[],MATCH(AC$2,INDIRECT("rightsholderkey[Rights-Holders]"),0),2)&amp;"*"),"-")</f>
        <v>-</v>
      </c>
      <c r="AD9" s="35" t="str">
        <f ca="1">IFERROR(AVERAGEIFS(INDIRECT("Catalog[Score]"),INDIRECT("Catalog[Impacted Rights]"),"*"&amp;INDEX(INDIRECT("RightsKeywords"),MATCH($A9,INDIRECT("RightsKeywords[Right]"),0),3)&amp;"*",INDIRECT("Catalog[Module]"),"*"&amp;$A$1&amp;"*",INDIRECT("Catalog[Catalog]"),"&lt;&gt;Context",INDIRECT("Catalog[Impacted Rights-holders]"),"*"&amp;INDEX(rightsholderkey[],MATCH(AD$2,INDIRECT("rightsholderkey[Rights-Holders]"),0),2)&amp;"*"),"-")</f>
        <v>-</v>
      </c>
      <c r="AE9" s="35" t="str">
        <f ca="1">IFERROR(AVERAGEIFS(INDIRECT("Catalog[Score]"),INDIRECT("Catalog[Impacted Rights]"),"*"&amp;INDEX(INDIRECT("RightsKeywords"),MATCH($A9,INDIRECT("RightsKeywords[Right]"),0),3)&amp;"*",INDIRECT("Catalog[Module]"),"*"&amp;$A$1&amp;"*",INDIRECT("Catalog[Catalog]"),"&lt;&gt;Context",INDIRECT("Catalog[Impacted Rights-holders]"),"*"&amp;INDEX(rightsholderkey[],MATCH(AE$2,INDIRECT("rightsholderkey[Rights-Holders]"),0),2)&amp;"*"),"-")</f>
        <v>-</v>
      </c>
      <c r="AF9" s="35" t="str">
        <f ca="1">IFERROR(AVERAGEIFS(INDIRECT("Catalog[Score]"),INDIRECT("Catalog[Impacted Rights]"),"*"&amp;INDEX(INDIRECT("RightsKeywords"),MATCH($A9,INDIRECT("RightsKeywords[Right]"),0),3)&amp;"*",INDIRECT("Catalog[Module]"),"*"&amp;$A$1&amp;"*",INDIRECT("Catalog[Catalog]"),"&lt;&gt;Context",INDIRECT("Catalog[Impacted Rights-holders]"),"*"&amp;INDEX(rightsholderkey[],MATCH(AF$2,INDIRECT("rightsholderkey[Rights-Holders]"),0),2)&amp;"*"),"-")</f>
        <v>-</v>
      </c>
      <c r="AG9" s="35" t="str">
        <f ca="1">IFERROR(AVERAGEIFS(INDIRECT("Catalog[Score]"),INDIRECT("Catalog[Impacted Rights]"),"*"&amp;INDEX(INDIRECT("RightsKeywords"),MATCH($A9,INDIRECT("RightsKeywords[Right]"),0),3)&amp;"*",INDIRECT("Catalog[Module]"),"*"&amp;$A$1&amp;"*",INDIRECT("Catalog[Catalog]"),"&lt;&gt;Context",INDIRECT("Catalog[Impacted Rights-holders]"),"*"&amp;INDEX(rightsholderkey[],MATCH(AG$2,INDIRECT("rightsholderkey[Rights-Holders]"),0),2)&amp;"*"),"-")</f>
        <v>-</v>
      </c>
      <c r="AH9" s="35" t="str">
        <f ca="1">IFERROR(AVERAGEIFS(INDIRECT("Catalog[Score]"),INDIRECT("Catalog[Impacted Rights]"),"*"&amp;INDEX(INDIRECT("RightsKeywords"),MATCH($A9,INDIRECT("RightsKeywords[Right]"),0),3)&amp;"*",INDIRECT("Catalog[Module]"),"*"&amp;$A$1&amp;"*",INDIRECT("Catalog[Catalog]"),"&lt;&gt;Context",INDIRECT("Catalog[Impacted Rights-holders]"),"*"&amp;INDEX(rightsholderkey[],MATCH(AH$2,INDIRECT("rightsholderkey[Rights-Holders]"),0),2)&amp;"*"),"-")</f>
        <v>-</v>
      </c>
      <c r="AI9" s="27"/>
    </row>
    <row r="10" spans="1:35" x14ac:dyDescent="0.35">
      <c r="A10" s="34" t="s">
        <v>271</v>
      </c>
      <c r="B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Rights-holders]"),"*"&amp;INDEX(rightsholderkey[],MATCH(B$2,INDIRECT("rightsholderkey[Rights-Holders]"),0),2)&amp;"*"),"-")</f>
        <v>-</v>
      </c>
      <c r="C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Rights-holders]"),"*"&amp;INDEX(rightsholderkey[],MATCH(C$2,INDIRECT("rightsholderkey[Rights-Holders]"),0),2)&amp;"*"),"-")</f>
        <v>-</v>
      </c>
      <c r="D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Rights-holders]"),"*"&amp;INDEX(rightsholderkey[],MATCH(D$2,INDIRECT("rightsholderkey[Rights-Holders]"),0),2)&amp;"*"),"-")</f>
        <v>-</v>
      </c>
      <c r="E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Rights-holders]"),"*"&amp;INDEX(rightsholderkey[],MATCH(E$2,INDIRECT("rightsholderkey[Rights-Holders]"),0),2)&amp;"*"),"-")</f>
        <v>-</v>
      </c>
      <c r="F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Rights-holders]"),"*"&amp;INDEX(rightsholderkey[],MATCH(F$2,INDIRECT("rightsholderkey[Rights-Holders]"),0),2)&amp;"*"),"-")</f>
        <v>-</v>
      </c>
      <c r="G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Rights-holders]"),"*"&amp;INDEX(rightsholderkey[],MATCH(G$2,INDIRECT("rightsholderkey[Rights-Holders]"),0),2)&amp;"*"),"-")</f>
        <v>-</v>
      </c>
      <c r="H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Rights-holders]"),"*"&amp;INDEX(rightsholderkey[],MATCH(H$2,INDIRECT("rightsholderkey[Rights-Holders]"),0),2)&amp;"*"),"-")</f>
        <v>-</v>
      </c>
      <c r="I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Rights-holders]"),"*"&amp;INDEX(rightsholderkey[],MATCH(I$2,INDIRECT("rightsholderkey[Rights-Holders]"),0),2)&amp;"*"),"-")</f>
        <v>-</v>
      </c>
      <c r="J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Rights-holders]"),"*"&amp;INDEX(rightsholderkey[],MATCH(J$2,INDIRECT("rightsholderkey[Rights-Holders]"),0),2)&amp;"*"),"-")</f>
        <v>-</v>
      </c>
      <c r="K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Rights-holders]"),"*"&amp;INDEX(rightsholderkey[],MATCH(K$2,INDIRECT("rightsholderkey[Rights-Holders]"),0),2)&amp;"*"),"-")</f>
        <v>-</v>
      </c>
      <c r="L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Rights-holders]"),"*"&amp;INDEX(rightsholderkey[],MATCH(L$2,INDIRECT("rightsholderkey[Rights-Holders]"),0),2)&amp;"*"),"-")</f>
        <v>-</v>
      </c>
      <c r="M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Rights-holders]"),"*"&amp;INDEX(rightsholderkey[],MATCH(M$2,INDIRECT("rightsholderkey[Rights-Holders]"),0),2)&amp;"*"),"-")</f>
        <v>-</v>
      </c>
      <c r="N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Rights-holders]"),"*"&amp;INDEX(rightsholderkey[],MATCH(N$2,INDIRECT("rightsholderkey[Rights-Holders]"),0),2)&amp;"*"),"-")</f>
        <v>-</v>
      </c>
      <c r="O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Rights-holders]"),"*"&amp;INDEX(rightsholderkey[],MATCH(O$2,INDIRECT("rightsholderkey[Rights-Holders]"),0),2)&amp;"*"),"-")</f>
        <v>-</v>
      </c>
      <c r="P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Rights-holders]"),"*"&amp;INDEX(rightsholderkey[],MATCH(P$2,INDIRECT("rightsholderkey[Rights-Holders]"),0),2)&amp;"*"),"-")</f>
        <v>-</v>
      </c>
      <c r="Q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Rights-holders]"),"*"&amp;INDEX(rightsholderkey[],MATCH(Q$2,INDIRECT("rightsholderkey[Rights-Holders]"),0),2)&amp;"*"),"-")</f>
        <v>-</v>
      </c>
      <c r="R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Rights-holders]"),"*"&amp;INDEX(rightsholderkey[],MATCH(R$2,INDIRECT("rightsholderkey[Rights-Holders]"),0),2)&amp;"*"),"-")</f>
        <v>-</v>
      </c>
      <c r="S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Rights-holders]"),"*"&amp;INDEX(rightsholderkey[],MATCH(S$2,INDIRECT("rightsholderkey[Rights-Holders]"),0),2)&amp;"*"),"-")</f>
        <v>-</v>
      </c>
      <c r="T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Rights-holders]"),"*"&amp;INDEX(rightsholderkey[],MATCH(T$2,INDIRECT("rightsholderkey[Rights-Holders]"),0),2)&amp;"*"),"-")</f>
        <v>-</v>
      </c>
      <c r="U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Rights-holders]"),"*"&amp;INDEX(rightsholderkey[],MATCH(U$2,INDIRECT("rightsholderkey[Rights-Holders]"),0),2)&amp;"*"),"-")</f>
        <v>-</v>
      </c>
      <c r="V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Rights-holders]"),"*"&amp;INDEX(rightsholderkey[],MATCH(V$2,INDIRECT("rightsholderkey[Rights-Holders]"),0),2)&amp;"*"),"-")</f>
        <v>-</v>
      </c>
      <c r="W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Rights-holders]"),"*"&amp;INDEX(rightsholderkey[],MATCH(W$2,INDIRECT("rightsholderkey[Rights-Holders]"),0),2)&amp;"*"),"-")</f>
        <v>-</v>
      </c>
      <c r="X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Rights-holders]"),"*"&amp;INDEX(rightsholderkey[],MATCH(X$2,INDIRECT("rightsholderkey[Rights-Holders]"),0),2)&amp;"*"),"-")</f>
        <v>-</v>
      </c>
      <c r="Y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Rights-holders]"),"*"&amp;INDEX(rightsholderkey[],MATCH(Y$2,INDIRECT("rightsholderkey[Rights-Holders]"),0),2)&amp;"*"),"-")</f>
        <v>-</v>
      </c>
      <c r="Z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Rights-holders]"),"*"&amp;INDEX(rightsholderkey[],MATCH(Z$2,INDIRECT("rightsholderkey[Rights-Holders]"),0),2)&amp;"*"),"-")</f>
        <v>-</v>
      </c>
      <c r="AA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Rights-holders]"),"*"&amp;INDEX(rightsholderkey[],MATCH(AA$2,INDIRECT("rightsholderkey[Rights-Holders]"),0),2)&amp;"*"),"-")</f>
        <v>-</v>
      </c>
      <c r="AB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Rights-holders]"),"*"&amp;INDEX(rightsholderkey[],MATCH(AB$2,INDIRECT("rightsholderkey[Rights-Holders]"),0),2)&amp;"*"),"-")</f>
        <v>-</v>
      </c>
      <c r="AC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Rights-holders]"),"*"&amp;INDEX(rightsholderkey[],MATCH(AC$2,INDIRECT("rightsholderkey[Rights-Holders]"),0),2)&amp;"*"),"-")</f>
        <v>-</v>
      </c>
      <c r="AD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Rights-holders]"),"*"&amp;INDEX(rightsholderkey[],MATCH(AD$2,INDIRECT("rightsholderkey[Rights-Holders]"),0),2)&amp;"*"),"-")</f>
        <v>-</v>
      </c>
      <c r="AE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Rights-holders]"),"*"&amp;INDEX(rightsholderkey[],MATCH(AE$2,INDIRECT("rightsholderkey[Rights-Holders]"),0),2)&amp;"*"),"-")</f>
        <v>-</v>
      </c>
      <c r="AF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Rights-holders]"),"*"&amp;INDEX(rightsholderkey[],MATCH(AF$2,INDIRECT("rightsholderkey[Rights-Holders]"),0),2)&amp;"*"),"-")</f>
        <v>-</v>
      </c>
      <c r="AG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Rights-holders]"),"*"&amp;INDEX(rightsholderkey[],MATCH(AG$2,INDIRECT("rightsholderkey[Rights-Holders]"),0),2)&amp;"*"),"-")</f>
        <v>-</v>
      </c>
      <c r="AH10" s="35" t="str">
        <f ca="1">IFERROR(AVERAGEIFS(INDIRECT("Catalog[Score]"),INDIRECT("Catalog[Impacted Rights]"),"*"&amp;INDEX(INDIRECT("RightsKeywords"),MATCH($A10,INDIRECT("RightsKeywords[Right]"),0),3)&amp;"*",INDIRECT("Catalog[Module]"),"*"&amp;$A$1&amp;"*",INDIRECT("Catalog[Catalog]"),"&lt;&gt;Context",INDIRECT("Catalog[Impacted Rights-holders]"),"*"&amp;INDEX(rightsholderkey[],MATCH(AH$2,INDIRECT("rightsholderkey[Rights-Holders]"),0),2)&amp;"*"),"-")</f>
        <v>-</v>
      </c>
      <c r="AI10" s="27"/>
    </row>
    <row r="11" spans="1:35" x14ac:dyDescent="0.35">
      <c r="A11" s="34" t="s">
        <v>363</v>
      </c>
      <c r="B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Rights-holders]"),"*"&amp;INDEX(rightsholderkey[],MATCH(B$2,INDIRECT("rightsholderkey[Rights-Holders]"),0),2)&amp;"*"),"-")</f>
        <v>-</v>
      </c>
      <c r="C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Rights-holders]"),"*"&amp;INDEX(rightsholderkey[],MATCH(C$2,INDIRECT("rightsholderkey[Rights-Holders]"),0),2)&amp;"*"),"-")</f>
        <v>-</v>
      </c>
      <c r="D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Rights-holders]"),"*"&amp;INDEX(rightsholderkey[],MATCH(D$2,INDIRECT("rightsholderkey[Rights-Holders]"),0),2)&amp;"*"),"-")</f>
        <v>-</v>
      </c>
      <c r="E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Rights-holders]"),"*"&amp;INDEX(rightsholderkey[],MATCH(E$2,INDIRECT("rightsholderkey[Rights-Holders]"),0),2)&amp;"*"),"-")</f>
        <v>-</v>
      </c>
      <c r="F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Rights-holders]"),"*"&amp;INDEX(rightsholderkey[],MATCH(F$2,INDIRECT("rightsholderkey[Rights-Holders]"),0),2)&amp;"*"),"-")</f>
        <v>-</v>
      </c>
      <c r="G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Rights-holders]"),"*"&amp;INDEX(rightsholderkey[],MATCH(G$2,INDIRECT("rightsholderkey[Rights-Holders]"),0),2)&amp;"*"),"-")</f>
        <v>-</v>
      </c>
      <c r="H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Rights-holders]"),"*"&amp;INDEX(rightsholderkey[],MATCH(H$2,INDIRECT("rightsholderkey[Rights-Holders]"),0),2)&amp;"*"),"-")</f>
        <v>-</v>
      </c>
      <c r="I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Rights-holders]"),"*"&amp;INDEX(rightsholderkey[],MATCH(I$2,INDIRECT("rightsholderkey[Rights-Holders]"),0),2)&amp;"*"),"-")</f>
        <v>-</v>
      </c>
      <c r="J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Rights-holders]"),"*"&amp;INDEX(rightsholderkey[],MATCH(J$2,INDIRECT("rightsholderkey[Rights-Holders]"),0),2)&amp;"*"),"-")</f>
        <v>-</v>
      </c>
      <c r="K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Rights-holders]"),"*"&amp;INDEX(rightsholderkey[],MATCH(K$2,INDIRECT("rightsholderkey[Rights-Holders]"),0),2)&amp;"*"),"-")</f>
        <v>-</v>
      </c>
      <c r="L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Rights-holders]"),"*"&amp;INDEX(rightsholderkey[],MATCH(L$2,INDIRECT("rightsholderkey[Rights-Holders]"),0),2)&amp;"*"),"-")</f>
        <v>-</v>
      </c>
      <c r="M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Rights-holders]"),"*"&amp;INDEX(rightsholderkey[],MATCH(M$2,INDIRECT("rightsholderkey[Rights-Holders]"),0),2)&amp;"*"),"-")</f>
        <v>-</v>
      </c>
      <c r="N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Rights-holders]"),"*"&amp;INDEX(rightsholderkey[],MATCH(N$2,INDIRECT("rightsholderkey[Rights-Holders]"),0),2)&amp;"*"),"-")</f>
        <v>-</v>
      </c>
      <c r="O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Rights-holders]"),"*"&amp;INDEX(rightsholderkey[],MATCH(O$2,INDIRECT("rightsholderkey[Rights-Holders]"),0),2)&amp;"*"),"-")</f>
        <v>-</v>
      </c>
      <c r="P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Rights-holders]"),"*"&amp;INDEX(rightsholderkey[],MATCH(P$2,INDIRECT("rightsholderkey[Rights-Holders]"),0),2)&amp;"*"),"-")</f>
        <v>-</v>
      </c>
      <c r="Q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Rights-holders]"),"*"&amp;INDEX(rightsholderkey[],MATCH(Q$2,INDIRECT("rightsholderkey[Rights-Holders]"),0),2)&amp;"*"),"-")</f>
        <v>-</v>
      </c>
      <c r="R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Rights-holders]"),"*"&amp;INDEX(rightsholderkey[],MATCH(R$2,INDIRECT("rightsholderkey[Rights-Holders]"),0),2)&amp;"*"),"-")</f>
        <v>-</v>
      </c>
      <c r="S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Rights-holders]"),"*"&amp;INDEX(rightsholderkey[],MATCH(S$2,INDIRECT("rightsholderkey[Rights-Holders]"),0),2)&amp;"*"),"-")</f>
        <v>-</v>
      </c>
      <c r="T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Rights-holders]"),"*"&amp;INDEX(rightsholderkey[],MATCH(T$2,INDIRECT("rightsholderkey[Rights-Holders]"),0),2)&amp;"*"),"-")</f>
        <v>-</v>
      </c>
      <c r="U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Rights-holders]"),"*"&amp;INDEX(rightsholderkey[],MATCH(U$2,INDIRECT("rightsholderkey[Rights-Holders]"),0),2)&amp;"*"),"-")</f>
        <v>-</v>
      </c>
      <c r="V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Rights-holders]"),"*"&amp;INDEX(rightsholderkey[],MATCH(V$2,INDIRECT("rightsholderkey[Rights-Holders]"),0),2)&amp;"*"),"-")</f>
        <v>-</v>
      </c>
      <c r="W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Rights-holders]"),"*"&amp;INDEX(rightsholderkey[],MATCH(W$2,INDIRECT("rightsholderkey[Rights-Holders]"),0),2)&amp;"*"),"-")</f>
        <v>-</v>
      </c>
      <c r="X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Rights-holders]"),"*"&amp;INDEX(rightsholderkey[],MATCH(X$2,INDIRECT("rightsholderkey[Rights-Holders]"),0),2)&amp;"*"),"-")</f>
        <v>-</v>
      </c>
      <c r="Y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Rights-holders]"),"*"&amp;INDEX(rightsholderkey[],MATCH(Y$2,INDIRECT("rightsholderkey[Rights-Holders]"),0),2)&amp;"*"),"-")</f>
        <v>-</v>
      </c>
      <c r="Z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Rights-holders]"),"*"&amp;INDEX(rightsholderkey[],MATCH(Z$2,INDIRECT("rightsholderkey[Rights-Holders]"),0),2)&amp;"*"),"-")</f>
        <v>-</v>
      </c>
      <c r="AA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Rights-holders]"),"*"&amp;INDEX(rightsholderkey[],MATCH(AA$2,INDIRECT("rightsholderkey[Rights-Holders]"),0),2)&amp;"*"),"-")</f>
        <v>-</v>
      </c>
      <c r="AB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Rights-holders]"),"*"&amp;INDEX(rightsholderkey[],MATCH(AB$2,INDIRECT("rightsholderkey[Rights-Holders]"),0),2)&amp;"*"),"-")</f>
        <v>-</v>
      </c>
      <c r="AC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Rights-holders]"),"*"&amp;INDEX(rightsholderkey[],MATCH(AC$2,INDIRECT("rightsholderkey[Rights-Holders]"),0),2)&amp;"*"),"-")</f>
        <v>-</v>
      </c>
      <c r="AD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Rights-holders]"),"*"&amp;INDEX(rightsholderkey[],MATCH(AD$2,INDIRECT("rightsholderkey[Rights-Holders]"),0),2)&amp;"*"),"-")</f>
        <v>-</v>
      </c>
      <c r="AE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Rights-holders]"),"*"&amp;INDEX(rightsholderkey[],MATCH(AE$2,INDIRECT("rightsholderkey[Rights-Holders]"),0),2)&amp;"*"),"-")</f>
        <v>-</v>
      </c>
      <c r="AF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Rights-holders]"),"*"&amp;INDEX(rightsholderkey[],MATCH(AF$2,INDIRECT("rightsholderkey[Rights-Holders]"),0),2)&amp;"*"),"-")</f>
        <v>-</v>
      </c>
      <c r="AG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Rights-holders]"),"*"&amp;INDEX(rightsholderkey[],MATCH(AG$2,INDIRECT("rightsholderkey[Rights-Holders]"),0),2)&amp;"*"),"-")</f>
        <v>-</v>
      </c>
      <c r="AH11" s="35" t="str">
        <f ca="1">IFERROR(AVERAGEIFS(INDIRECT("Catalog[Score]"),INDIRECT("Catalog[Impacted Rights]"),"*"&amp;INDEX(INDIRECT("RightsKeywords"),MATCH($A11,INDIRECT("RightsKeywords[Right]"),0),3)&amp;"*",INDIRECT("Catalog[Module]"),"*"&amp;$A$1&amp;"*",INDIRECT("Catalog[Catalog]"),"&lt;&gt;Context",INDIRECT("Catalog[Impacted Rights-holders]"),"*"&amp;INDEX(rightsholderkey[],MATCH(AH$2,INDIRECT("rightsholderkey[Rights-Holders]"),0),2)&amp;"*"),"-")</f>
        <v>-</v>
      </c>
      <c r="AI11" s="27"/>
    </row>
    <row r="12" spans="1:35" x14ac:dyDescent="0.35">
      <c r="A12" s="34" t="s">
        <v>272</v>
      </c>
      <c r="B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Rights-holders]"),"*"&amp;INDEX(rightsholderkey[],MATCH(B$2,INDIRECT("rightsholderkey[Rights-Holders]"),0),2)&amp;"*"),"-")</f>
        <v>-</v>
      </c>
      <c r="C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Rights-holders]"),"*"&amp;INDEX(rightsholderkey[],MATCH(C$2,INDIRECT("rightsholderkey[Rights-Holders]"),0),2)&amp;"*"),"-")</f>
        <v>-</v>
      </c>
      <c r="D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Rights-holders]"),"*"&amp;INDEX(rightsholderkey[],MATCH(D$2,INDIRECT("rightsholderkey[Rights-Holders]"),0),2)&amp;"*"),"-")</f>
        <v>-</v>
      </c>
      <c r="E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Rights-holders]"),"*"&amp;INDEX(rightsholderkey[],MATCH(E$2,INDIRECT("rightsholderkey[Rights-Holders]"),0),2)&amp;"*"),"-")</f>
        <v>-</v>
      </c>
      <c r="F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Rights-holders]"),"*"&amp;INDEX(rightsholderkey[],MATCH(F$2,INDIRECT("rightsholderkey[Rights-Holders]"),0),2)&amp;"*"),"-")</f>
        <v>-</v>
      </c>
      <c r="G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Rights-holders]"),"*"&amp;INDEX(rightsholderkey[],MATCH(G$2,INDIRECT("rightsholderkey[Rights-Holders]"),0),2)&amp;"*"),"-")</f>
        <v>-</v>
      </c>
      <c r="H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Rights-holders]"),"*"&amp;INDEX(rightsholderkey[],MATCH(H$2,INDIRECT("rightsholderkey[Rights-Holders]"),0),2)&amp;"*"),"-")</f>
        <v>-</v>
      </c>
      <c r="I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Rights-holders]"),"*"&amp;INDEX(rightsholderkey[],MATCH(I$2,INDIRECT("rightsholderkey[Rights-Holders]"),0),2)&amp;"*"),"-")</f>
        <v>-</v>
      </c>
      <c r="J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Rights-holders]"),"*"&amp;INDEX(rightsholderkey[],MATCH(J$2,INDIRECT("rightsholderkey[Rights-Holders]"),0),2)&amp;"*"),"-")</f>
        <v>-</v>
      </c>
      <c r="K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Rights-holders]"),"*"&amp;INDEX(rightsholderkey[],MATCH(K$2,INDIRECT("rightsholderkey[Rights-Holders]"),0),2)&amp;"*"),"-")</f>
        <v>-</v>
      </c>
      <c r="L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Rights-holders]"),"*"&amp;INDEX(rightsholderkey[],MATCH(L$2,INDIRECT("rightsholderkey[Rights-Holders]"),0),2)&amp;"*"),"-")</f>
        <v>-</v>
      </c>
      <c r="M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Rights-holders]"),"*"&amp;INDEX(rightsholderkey[],MATCH(M$2,INDIRECT("rightsholderkey[Rights-Holders]"),0),2)&amp;"*"),"-")</f>
        <v>-</v>
      </c>
      <c r="N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Rights-holders]"),"*"&amp;INDEX(rightsholderkey[],MATCH(N$2,INDIRECT("rightsholderkey[Rights-Holders]"),0),2)&amp;"*"),"-")</f>
        <v>-</v>
      </c>
      <c r="O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Rights-holders]"),"*"&amp;INDEX(rightsholderkey[],MATCH(O$2,INDIRECT("rightsholderkey[Rights-Holders]"),0),2)&amp;"*"),"-")</f>
        <v>-</v>
      </c>
      <c r="P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Rights-holders]"),"*"&amp;INDEX(rightsholderkey[],MATCH(P$2,INDIRECT("rightsholderkey[Rights-Holders]"),0),2)&amp;"*"),"-")</f>
        <v>-</v>
      </c>
      <c r="Q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Rights-holders]"),"*"&amp;INDEX(rightsholderkey[],MATCH(Q$2,INDIRECT("rightsholderkey[Rights-Holders]"),0),2)&amp;"*"),"-")</f>
        <v>-</v>
      </c>
      <c r="R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Rights-holders]"),"*"&amp;INDEX(rightsholderkey[],MATCH(R$2,INDIRECT("rightsholderkey[Rights-Holders]"),0),2)&amp;"*"),"-")</f>
        <v>-</v>
      </c>
      <c r="S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Rights-holders]"),"*"&amp;INDEX(rightsholderkey[],MATCH(S$2,INDIRECT("rightsholderkey[Rights-Holders]"),0),2)&amp;"*"),"-")</f>
        <v>-</v>
      </c>
      <c r="T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Rights-holders]"),"*"&amp;INDEX(rightsholderkey[],MATCH(T$2,INDIRECT("rightsholderkey[Rights-Holders]"),0),2)&amp;"*"),"-")</f>
        <v>-</v>
      </c>
      <c r="U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Rights-holders]"),"*"&amp;INDEX(rightsholderkey[],MATCH(U$2,INDIRECT("rightsholderkey[Rights-Holders]"),0),2)&amp;"*"),"-")</f>
        <v>-</v>
      </c>
      <c r="V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Rights-holders]"),"*"&amp;INDEX(rightsholderkey[],MATCH(V$2,INDIRECT("rightsholderkey[Rights-Holders]"),0),2)&amp;"*"),"-")</f>
        <v>-</v>
      </c>
      <c r="W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Rights-holders]"),"*"&amp;INDEX(rightsholderkey[],MATCH(W$2,INDIRECT("rightsholderkey[Rights-Holders]"),0),2)&amp;"*"),"-")</f>
        <v>-</v>
      </c>
      <c r="X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Rights-holders]"),"*"&amp;INDEX(rightsholderkey[],MATCH(X$2,INDIRECT("rightsholderkey[Rights-Holders]"),0),2)&amp;"*"),"-")</f>
        <v>-</v>
      </c>
      <c r="Y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Rights-holders]"),"*"&amp;INDEX(rightsholderkey[],MATCH(Y$2,INDIRECT("rightsholderkey[Rights-Holders]"),0),2)&amp;"*"),"-")</f>
        <v>-</v>
      </c>
      <c r="Z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Rights-holders]"),"*"&amp;INDEX(rightsholderkey[],MATCH(Z$2,INDIRECT("rightsholderkey[Rights-Holders]"),0),2)&amp;"*"),"-")</f>
        <v>-</v>
      </c>
      <c r="AA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Rights-holders]"),"*"&amp;INDEX(rightsholderkey[],MATCH(AA$2,INDIRECT("rightsholderkey[Rights-Holders]"),0),2)&amp;"*"),"-")</f>
        <v>-</v>
      </c>
      <c r="AB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Rights-holders]"),"*"&amp;INDEX(rightsholderkey[],MATCH(AB$2,INDIRECT("rightsholderkey[Rights-Holders]"),0),2)&amp;"*"),"-")</f>
        <v>-</v>
      </c>
      <c r="AC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Rights-holders]"),"*"&amp;INDEX(rightsholderkey[],MATCH(AC$2,INDIRECT("rightsholderkey[Rights-Holders]"),0),2)&amp;"*"),"-")</f>
        <v>-</v>
      </c>
      <c r="AD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Rights-holders]"),"*"&amp;INDEX(rightsholderkey[],MATCH(AD$2,INDIRECT("rightsholderkey[Rights-Holders]"),0),2)&amp;"*"),"-")</f>
        <v>-</v>
      </c>
      <c r="AE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Rights-holders]"),"*"&amp;INDEX(rightsholderkey[],MATCH(AE$2,INDIRECT("rightsholderkey[Rights-Holders]"),0),2)&amp;"*"),"-")</f>
        <v>-</v>
      </c>
      <c r="AF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Rights-holders]"),"*"&amp;INDEX(rightsholderkey[],MATCH(AF$2,INDIRECT("rightsholderkey[Rights-Holders]"),0),2)&amp;"*"),"-")</f>
        <v>-</v>
      </c>
      <c r="AG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Rights-holders]"),"*"&amp;INDEX(rightsholderkey[],MATCH(AG$2,INDIRECT("rightsholderkey[Rights-Holders]"),0),2)&amp;"*"),"-")</f>
        <v>-</v>
      </c>
      <c r="AH12" s="35" t="str">
        <f ca="1">IFERROR(AVERAGEIFS(INDIRECT("Catalog[Score]"),INDIRECT("Catalog[Impacted Rights]"),"*"&amp;INDEX(INDIRECT("RightsKeywords"),MATCH($A12,INDIRECT("RightsKeywords[Right]"),0),3)&amp;"*",INDIRECT("Catalog[Module]"),"*"&amp;$A$1&amp;"*",INDIRECT("Catalog[Catalog]"),"&lt;&gt;Context",INDIRECT("Catalog[Impacted Rights-holders]"),"*"&amp;INDEX(rightsholderkey[],MATCH(AH$2,INDIRECT("rightsholderkey[Rights-Holders]"),0),2)&amp;"*"),"-")</f>
        <v>-</v>
      </c>
      <c r="AI12" s="27"/>
    </row>
    <row r="13" spans="1:35" x14ac:dyDescent="0.35">
      <c r="A13" s="34" t="s">
        <v>273</v>
      </c>
      <c r="B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Rights-holders]"),"*"&amp;INDEX(rightsholderkey[],MATCH(B$2,INDIRECT("rightsholderkey[Rights-Holders]"),0),2)&amp;"*"),"-")</f>
        <v>-</v>
      </c>
      <c r="C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Rights-holders]"),"*"&amp;INDEX(rightsholderkey[],MATCH(C$2,INDIRECT("rightsholderkey[Rights-Holders]"),0),2)&amp;"*"),"-")</f>
        <v>-</v>
      </c>
      <c r="D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Rights-holders]"),"*"&amp;INDEX(rightsholderkey[],MATCH(D$2,INDIRECT("rightsholderkey[Rights-Holders]"),0),2)&amp;"*"),"-")</f>
        <v>-</v>
      </c>
      <c r="E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Rights-holders]"),"*"&amp;INDEX(rightsholderkey[],MATCH(E$2,INDIRECT("rightsholderkey[Rights-Holders]"),0),2)&amp;"*"),"-")</f>
        <v>-</v>
      </c>
      <c r="F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Rights-holders]"),"*"&amp;INDEX(rightsholderkey[],MATCH(F$2,INDIRECT("rightsholderkey[Rights-Holders]"),0),2)&amp;"*"),"-")</f>
        <v>-</v>
      </c>
      <c r="G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Rights-holders]"),"*"&amp;INDEX(rightsholderkey[],MATCH(G$2,INDIRECT("rightsholderkey[Rights-Holders]"),0),2)&amp;"*"),"-")</f>
        <v>-</v>
      </c>
      <c r="H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Rights-holders]"),"*"&amp;INDEX(rightsholderkey[],MATCH(H$2,INDIRECT("rightsholderkey[Rights-Holders]"),0),2)&amp;"*"),"-")</f>
        <v>-</v>
      </c>
      <c r="I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Rights-holders]"),"*"&amp;INDEX(rightsholderkey[],MATCH(I$2,INDIRECT("rightsholderkey[Rights-Holders]"),0),2)&amp;"*"),"-")</f>
        <v>-</v>
      </c>
      <c r="J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Rights-holders]"),"*"&amp;INDEX(rightsholderkey[],MATCH(J$2,INDIRECT("rightsholderkey[Rights-Holders]"),0),2)&amp;"*"),"-")</f>
        <v>-</v>
      </c>
      <c r="K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Rights-holders]"),"*"&amp;INDEX(rightsholderkey[],MATCH(K$2,INDIRECT("rightsholderkey[Rights-Holders]"),0),2)&amp;"*"),"-")</f>
        <v>-</v>
      </c>
      <c r="L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Rights-holders]"),"*"&amp;INDEX(rightsholderkey[],MATCH(L$2,INDIRECT("rightsholderkey[Rights-Holders]"),0),2)&amp;"*"),"-")</f>
        <v>-</v>
      </c>
      <c r="M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Rights-holders]"),"*"&amp;INDEX(rightsholderkey[],MATCH(M$2,INDIRECT("rightsholderkey[Rights-Holders]"),0),2)&amp;"*"),"-")</f>
        <v>-</v>
      </c>
      <c r="N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Rights-holders]"),"*"&amp;INDEX(rightsholderkey[],MATCH(N$2,INDIRECT("rightsholderkey[Rights-Holders]"),0),2)&amp;"*"),"-")</f>
        <v>-</v>
      </c>
      <c r="O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Rights-holders]"),"*"&amp;INDEX(rightsholderkey[],MATCH(O$2,INDIRECT("rightsholderkey[Rights-Holders]"),0),2)&amp;"*"),"-")</f>
        <v>-</v>
      </c>
      <c r="P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Rights-holders]"),"*"&amp;INDEX(rightsholderkey[],MATCH(P$2,INDIRECT("rightsholderkey[Rights-Holders]"),0),2)&amp;"*"),"-")</f>
        <v>-</v>
      </c>
      <c r="Q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Rights-holders]"),"*"&amp;INDEX(rightsholderkey[],MATCH(Q$2,INDIRECT("rightsholderkey[Rights-Holders]"),0),2)&amp;"*"),"-")</f>
        <v>-</v>
      </c>
      <c r="R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Rights-holders]"),"*"&amp;INDEX(rightsholderkey[],MATCH(R$2,INDIRECT("rightsholderkey[Rights-Holders]"),0),2)&amp;"*"),"-")</f>
        <v>-</v>
      </c>
      <c r="S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Rights-holders]"),"*"&amp;INDEX(rightsholderkey[],MATCH(S$2,INDIRECT("rightsholderkey[Rights-Holders]"),0),2)&amp;"*"),"-")</f>
        <v>-</v>
      </c>
      <c r="T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Rights-holders]"),"*"&amp;INDEX(rightsholderkey[],MATCH(T$2,INDIRECT("rightsholderkey[Rights-Holders]"),0),2)&amp;"*"),"-")</f>
        <v>-</v>
      </c>
      <c r="U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Rights-holders]"),"*"&amp;INDEX(rightsholderkey[],MATCH(U$2,INDIRECT("rightsholderkey[Rights-Holders]"),0),2)&amp;"*"),"-")</f>
        <v>-</v>
      </c>
      <c r="V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Rights-holders]"),"*"&amp;INDEX(rightsholderkey[],MATCH(V$2,INDIRECT("rightsholderkey[Rights-Holders]"),0),2)&amp;"*"),"-")</f>
        <v>-</v>
      </c>
      <c r="W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Rights-holders]"),"*"&amp;INDEX(rightsholderkey[],MATCH(W$2,INDIRECT("rightsholderkey[Rights-Holders]"),0),2)&amp;"*"),"-")</f>
        <v>-</v>
      </c>
      <c r="X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Rights-holders]"),"*"&amp;INDEX(rightsholderkey[],MATCH(X$2,INDIRECT("rightsholderkey[Rights-Holders]"),0),2)&amp;"*"),"-")</f>
        <v>-</v>
      </c>
      <c r="Y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Rights-holders]"),"*"&amp;INDEX(rightsholderkey[],MATCH(Y$2,INDIRECT("rightsholderkey[Rights-Holders]"),0),2)&amp;"*"),"-")</f>
        <v>-</v>
      </c>
      <c r="Z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Rights-holders]"),"*"&amp;INDEX(rightsholderkey[],MATCH(Z$2,INDIRECT("rightsholderkey[Rights-Holders]"),0),2)&amp;"*"),"-")</f>
        <v>-</v>
      </c>
      <c r="AA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Rights-holders]"),"*"&amp;INDEX(rightsholderkey[],MATCH(AA$2,INDIRECT("rightsholderkey[Rights-Holders]"),0),2)&amp;"*"),"-")</f>
        <v>-</v>
      </c>
      <c r="AB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Rights-holders]"),"*"&amp;INDEX(rightsholderkey[],MATCH(AB$2,INDIRECT("rightsholderkey[Rights-Holders]"),0),2)&amp;"*"),"-")</f>
        <v>-</v>
      </c>
      <c r="AC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Rights-holders]"),"*"&amp;INDEX(rightsholderkey[],MATCH(AC$2,INDIRECT("rightsholderkey[Rights-Holders]"),0),2)&amp;"*"),"-")</f>
        <v>-</v>
      </c>
      <c r="AD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Rights-holders]"),"*"&amp;INDEX(rightsholderkey[],MATCH(AD$2,INDIRECT("rightsholderkey[Rights-Holders]"),0),2)&amp;"*"),"-")</f>
        <v>-</v>
      </c>
      <c r="AE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Rights-holders]"),"*"&amp;INDEX(rightsholderkey[],MATCH(AE$2,INDIRECT("rightsholderkey[Rights-Holders]"),0),2)&amp;"*"),"-")</f>
        <v>-</v>
      </c>
      <c r="AF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Rights-holders]"),"*"&amp;INDEX(rightsholderkey[],MATCH(AF$2,INDIRECT("rightsholderkey[Rights-Holders]"),0),2)&amp;"*"),"-")</f>
        <v>-</v>
      </c>
      <c r="AG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Rights-holders]"),"*"&amp;INDEX(rightsholderkey[],MATCH(AG$2,INDIRECT("rightsholderkey[Rights-Holders]"),0),2)&amp;"*"),"-")</f>
        <v>-</v>
      </c>
      <c r="AH13" s="35" t="str">
        <f ca="1">IFERROR(AVERAGEIFS(INDIRECT("Catalog[Score]"),INDIRECT("Catalog[Impacted Rights]"),"*"&amp;INDEX(INDIRECT("RightsKeywords"),MATCH($A13,INDIRECT("RightsKeywords[Right]"),0),3)&amp;"*",INDIRECT("Catalog[Module]"),"*"&amp;$A$1&amp;"*",INDIRECT("Catalog[Catalog]"),"&lt;&gt;Context",INDIRECT("Catalog[Impacted Rights-holders]"),"*"&amp;INDEX(rightsholderkey[],MATCH(AH$2,INDIRECT("rightsholderkey[Rights-Holders]"),0),2)&amp;"*"),"-")</f>
        <v>-</v>
      </c>
      <c r="AI13" s="27"/>
    </row>
    <row r="14" spans="1:35" x14ac:dyDescent="0.35">
      <c r="A14" s="34" t="s">
        <v>274</v>
      </c>
      <c r="B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Rights-holders]"),"*"&amp;INDEX(rightsholderkey[],MATCH(B$2,INDIRECT("rightsholderkey[Rights-Holders]"),0),2)&amp;"*"),"-")</f>
        <v>-</v>
      </c>
      <c r="C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Rights-holders]"),"*"&amp;INDEX(rightsholderkey[],MATCH(C$2,INDIRECT("rightsholderkey[Rights-Holders]"),0),2)&amp;"*"),"-")</f>
        <v>-</v>
      </c>
      <c r="D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Rights-holders]"),"*"&amp;INDEX(rightsholderkey[],MATCH(D$2,INDIRECT("rightsholderkey[Rights-Holders]"),0),2)&amp;"*"),"-")</f>
        <v>-</v>
      </c>
      <c r="E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Rights-holders]"),"*"&amp;INDEX(rightsholderkey[],MATCH(E$2,INDIRECT("rightsholderkey[Rights-Holders]"),0),2)&amp;"*"),"-")</f>
        <v>-</v>
      </c>
      <c r="F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Rights-holders]"),"*"&amp;INDEX(rightsholderkey[],MATCH(F$2,INDIRECT("rightsholderkey[Rights-Holders]"),0),2)&amp;"*"),"-")</f>
        <v>-</v>
      </c>
      <c r="G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Rights-holders]"),"*"&amp;INDEX(rightsholderkey[],MATCH(G$2,INDIRECT("rightsholderkey[Rights-Holders]"),0),2)&amp;"*"),"-")</f>
        <v>-</v>
      </c>
      <c r="H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Rights-holders]"),"*"&amp;INDEX(rightsholderkey[],MATCH(H$2,INDIRECT("rightsholderkey[Rights-Holders]"),0),2)&amp;"*"),"-")</f>
        <v>-</v>
      </c>
      <c r="I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Rights-holders]"),"*"&amp;INDEX(rightsholderkey[],MATCH(I$2,INDIRECT("rightsholderkey[Rights-Holders]"),0),2)&amp;"*"),"-")</f>
        <v>-</v>
      </c>
      <c r="J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Rights-holders]"),"*"&amp;INDEX(rightsholderkey[],MATCH(J$2,INDIRECT("rightsholderkey[Rights-Holders]"),0),2)&amp;"*"),"-")</f>
        <v>-</v>
      </c>
      <c r="K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Rights-holders]"),"*"&amp;INDEX(rightsholderkey[],MATCH(K$2,INDIRECT("rightsholderkey[Rights-Holders]"),0),2)&amp;"*"),"-")</f>
        <v>-</v>
      </c>
      <c r="L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Rights-holders]"),"*"&amp;INDEX(rightsholderkey[],MATCH(L$2,INDIRECT("rightsholderkey[Rights-Holders]"),0),2)&amp;"*"),"-")</f>
        <v>-</v>
      </c>
      <c r="M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Rights-holders]"),"*"&amp;INDEX(rightsholderkey[],MATCH(M$2,INDIRECT("rightsholderkey[Rights-Holders]"),0),2)&amp;"*"),"-")</f>
        <v>-</v>
      </c>
      <c r="N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Rights-holders]"),"*"&amp;INDEX(rightsholderkey[],MATCH(N$2,INDIRECT("rightsholderkey[Rights-Holders]"),0),2)&amp;"*"),"-")</f>
        <v>-</v>
      </c>
      <c r="O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Rights-holders]"),"*"&amp;INDEX(rightsholderkey[],MATCH(O$2,INDIRECT("rightsholderkey[Rights-Holders]"),0),2)&amp;"*"),"-")</f>
        <v>-</v>
      </c>
      <c r="P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Rights-holders]"),"*"&amp;INDEX(rightsholderkey[],MATCH(P$2,INDIRECT("rightsholderkey[Rights-Holders]"),0),2)&amp;"*"),"-")</f>
        <v>-</v>
      </c>
      <c r="Q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Rights-holders]"),"*"&amp;INDEX(rightsholderkey[],MATCH(Q$2,INDIRECT("rightsholderkey[Rights-Holders]"),0),2)&amp;"*"),"-")</f>
        <v>-</v>
      </c>
      <c r="R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Rights-holders]"),"*"&amp;INDEX(rightsholderkey[],MATCH(R$2,INDIRECT("rightsholderkey[Rights-Holders]"),0),2)&amp;"*"),"-")</f>
        <v>-</v>
      </c>
      <c r="S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Rights-holders]"),"*"&amp;INDEX(rightsholderkey[],MATCH(S$2,INDIRECT("rightsholderkey[Rights-Holders]"),0),2)&amp;"*"),"-")</f>
        <v>-</v>
      </c>
      <c r="T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Rights-holders]"),"*"&amp;INDEX(rightsholderkey[],MATCH(T$2,INDIRECT("rightsholderkey[Rights-Holders]"),0),2)&amp;"*"),"-")</f>
        <v>-</v>
      </c>
      <c r="U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Rights-holders]"),"*"&amp;INDEX(rightsholderkey[],MATCH(U$2,INDIRECT("rightsholderkey[Rights-Holders]"),0),2)&amp;"*"),"-")</f>
        <v>-</v>
      </c>
      <c r="V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Rights-holders]"),"*"&amp;INDEX(rightsholderkey[],MATCH(V$2,INDIRECT("rightsholderkey[Rights-Holders]"),0),2)&amp;"*"),"-")</f>
        <v>-</v>
      </c>
      <c r="W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Rights-holders]"),"*"&amp;INDEX(rightsholderkey[],MATCH(W$2,INDIRECT("rightsholderkey[Rights-Holders]"),0),2)&amp;"*"),"-")</f>
        <v>-</v>
      </c>
      <c r="X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Rights-holders]"),"*"&amp;INDEX(rightsholderkey[],MATCH(X$2,INDIRECT("rightsholderkey[Rights-Holders]"),0),2)&amp;"*"),"-")</f>
        <v>-</v>
      </c>
      <c r="Y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Rights-holders]"),"*"&amp;INDEX(rightsholderkey[],MATCH(Y$2,INDIRECT("rightsholderkey[Rights-Holders]"),0),2)&amp;"*"),"-")</f>
        <v>-</v>
      </c>
      <c r="Z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Rights-holders]"),"*"&amp;INDEX(rightsholderkey[],MATCH(Z$2,INDIRECT("rightsholderkey[Rights-Holders]"),0),2)&amp;"*"),"-")</f>
        <v>-</v>
      </c>
      <c r="AA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Rights-holders]"),"*"&amp;INDEX(rightsholderkey[],MATCH(AA$2,INDIRECT("rightsholderkey[Rights-Holders]"),0),2)&amp;"*"),"-")</f>
        <v>-</v>
      </c>
      <c r="AB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Rights-holders]"),"*"&amp;INDEX(rightsholderkey[],MATCH(AB$2,INDIRECT("rightsholderkey[Rights-Holders]"),0),2)&amp;"*"),"-")</f>
        <v>-</v>
      </c>
      <c r="AC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Rights-holders]"),"*"&amp;INDEX(rightsholderkey[],MATCH(AC$2,INDIRECT("rightsholderkey[Rights-Holders]"),0),2)&amp;"*"),"-")</f>
        <v>-</v>
      </c>
      <c r="AD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Rights-holders]"),"*"&amp;INDEX(rightsholderkey[],MATCH(AD$2,INDIRECT("rightsholderkey[Rights-Holders]"),0),2)&amp;"*"),"-")</f>
        <v>-</v>
      </c>
      <c r="AE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Rights-holders]"),"*"&amp;INDEX(rightsholderkey[],MATCH(AE$2,INDIRECT("rightsholderkey[Rights-Holders]"),0),2)&amp;"*"),"-")</f>
        <v>-</v>
      </c>
      <c r="AF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Rights-holders]"),"*"&amp;INDEX(rightsholderkey[],MATCH(AF$2,INDIRECT("rightsholderkey[Rights-Holders]"),0),2)&amp;"*"),"-")</f>
        <v>-</v>
      </c>
      <c r="AG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Rights-holders]"),"*"&amp;INDEX(rightsholderkey[],MATCH(AG$2,INDIRECT("rightsholderkey[Rights-Holders]"),0),2)&amp;"*"),"-")</f>
        <v>-</v>
      </c>
      <c r="AH14" s="35" t="str">
        <f ca="1">IFERROR(AVERAGEIFS(INDIRECT("Catalog[Score]"),INDIRECT("Catalog[Impacted Rights]"),"*"&amp;INDEX(INDIRECT("RightsKeywords"),MATCH($A14,INDIRECT("RightsKeywords[Right]"),0),3)&amp;"*",INDIRECT("Catalog[Module]"),"*"&amp;$A$1&amp;"*",INDIRECT("Catalog[Catalog]"),"&lt;&gt;Context",INDIRECT("Catalog[Impacted Rights-holders]"),"*"&amp;INDEX(rightsholderkey[],MATCH(AH$2,INDIRECT("rightsholderkey[Rights-Holders]"),0),2)&amp;"*"),"-")</f>
        <v>-</v>
      </c>
      <c r="AI14" s="27"/>
    </row>
    <row r="15" spans="1:35" x14ac:dyDescent="0.35">
      <c r="A15" s="34" t="s">
        <v>275</v>
      </c>
      <c r="B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Rights-holders]"),"*"&amp;INDEX(rightsholderkey[],MATCH(B$2,INDIRECT("rightsholderkey[Rights-Holders]"),0),2)&amp;"*"),"-")</f>
        <v>-</v>
      </c>
      <c r="C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Rights-holders]"),"*"&amp;INDEX(rightsholderkey[],MATCH(C$2,INDIRECT("rightsholderkey[Rights-Holders]"),0),2)&amp;"*"),"-")</f>
        <v>-</v>
      </c>
      <c r="D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Rights-holders]"),"*"&amp;INDEX(rightsholderkey[],MATCH(D$2,INDIRECT("rightsholderkey[Rights-Holders]"),0),2)&amp;"*"),"-")</f>
        <v>-</v>
      </c>
      <c r="E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Rights-holders]"),"*"&amp;INDEX(rightsholderkey[],MATCH(E$2,INDIRECT("rightsholderkey[Rights-Holders]"),0),2)&amp;"*"),"-")</f>
        <v>-</v>
      </c>
      <c r="F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Rights-holders]"),"*"&amp;INDEX(rightsholderkey[],MATCH(F$2,INDIRECT("rightsholderkey[Rights-Holders]"),0),2)&amp;"*"),"-")</f>
        <v>-</v>
      </c>
      <c r="G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Rights-holders]"),"*"&amp;INDEX(rightsholderkey[],MATCH(G$2,INDIRECT("rightsholderkey[Rights-Holders]"),0),2)&amp;"*"),"-")</f>
        <v>-</v>
      </c>
      <c r="H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Rights-holders]"),"*"&amp;INDEX(rightsholderkey[],MATCH(H$2,INDIRECT("rightsholderkey[Rights-Holders]"),0),2)&amp;"*"),"-")</f>
        <v>-</v>
      </c>
      <c r="I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Rights-holders]"),"*"&amp;INDEX(rightsholderkey[],MATCH(I$2,INDIRECT("rightsholderkey[Rights-Holders]"),0),2)&amp;"*"),"-")</f>
        <v>-</v>
      </c>
      <c r="J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Rights-holders]"),"*"&amp;INDEX(rightsholderkey[],MATCH(J$2,INDIRECT("rightsholderkey[Rights-Holders]"),0),2)&amp;"*"),"-")</f>
        <v>-</v>
      </c>
      <c r="K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Rights-holders]"),"*"&amp;INDEX(rightsholderkey[],MATCH(K$2,INDIRECT("rightsholderkey[Rights-Holders]"),0),2)&amp;"*"),"-")</f>
        <v>-</v>
      </c>
      <c r="L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Rights-holders]"),"*"&amp;INDEX(rightsholderkey[],MATCH(L$2,INDIRECT("rightsholderkey[Rights-Holders]"),0),2)&amp;"*"),"-")</f>
        <v>-</v>
      </c>
      <c r="M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Rights-holders]"),"*"&amp;INDEX(rightsholderkey[],MATCH(M$2,INDIRECT("rightsholderkey[Rights-Holders]"),0),2)&amp;"*"),"-")</f>
        <v>-</v>
      </c>
      <c r="N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Rights-holders]"),"*"&amp;INDEX(rightsholderkey[],MATCH(N$2,INDIRECT("rightsholderkey[Rights-Holders]"),0),2)&amp;"*"),"-")</f>
        <v>-</v>
      </c>
      <c r="O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Rights-holders]"),"*"&amp;INDEX(rightsholderkey[],MATCH(O$2,INDIRECT("rightsholderkey[Rights-Holders]"),0),2)&amp;"*"),"-")</f>
        <v>-</v>
      </c>
      <c r="P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Rights-holders]"),"*"&amp;INDEX(rightsholderkey[],MATCH(P$2,INDIRECT("rightsholderkey[Rights-Holders]"),0),2)&amp;"*"),"-")</f>
        <v>-</v>
      </c>
      <c r="Q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Rights-holders]"),"*"&amp;INDEX(rightsholderkey[],MATCH(Q$2,INDIRECT("rightsholderkey[Rights-Holders]"),0),2)&amp;"*"),"-")</f>
        <v>-</v>
      </c>
      <c r="R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Rights-holders]"),"*"&amp;INDEX(rightsholderkey[],MATCH(R$2,INDIRECT("rightsholderkey[Rights-Holders]"),0),2)&amp;"*"),"-")</f>
        <v>-</v>
      </c>
      <c r="S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Rights-holders]"),"*"&amp;INDEX(rightsholderkey[],MATCH(S$2,INDIRECT("rightsholderkey[Rights-Holders]"),0),2)&amp;"*"),"-")</f>
        <v>-</v>
      </c>
      <c r="T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Rights-holders]"),"*"&amp;INDEX(rightsholderkey[],MATCH(T$2,INDIRECT("rightsholderkey[Rights-Holders]"),0),2)&amp;"*"),"-")</f>
        <v>-</v>
      </c>
      <c r="U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Rights-holders]"),"*"&amp;INDEX(rightsholderkey[],MATCH(U$2,INDIRECT("rightsholderkey[Rights-Holders]"),0),2)&amp;"*"),"-")</f>
        <v>-</v>
      </c>
      <c r="V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Rights-holders]"),"*"&amp;INDEX(rightsholderkey[],MATCH(V$2,INDIRECT("rightsholderkey[Rights-Holders]"),0),2)&amp;"*"),"-")</f>
        <v>-</v>
      </c>
      <c r="W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Rights-holders]"),"*"&amp;INDEX(rightsholderkey[],MATCH(W$2,INDIRECT("rightsholderkey[Rights-Holders]"),0),2)&amp;"*"),"-")</f>
        <v>-</v>
      </c>
      <c r="X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Rights-holders]"),"*"&amp;INDEX(rightsholderkey[],MATCH(X$2,INDIRECT("rightsholderkey[Rights-Holders]"),0),2)&amp;"*"),"-")</f>
        <v>-</v>
      </c>
      <c r="Y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Rights-holders]"),"*"&amp;INDEX(rightsholderkey[],MATCH(Y$2,INDIRECT("rightsholderkey[Rights-Holders]"),0),2)&amp;"*"),"-")</f>
        <v>-</v>
      </c>
      <c r="Z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Rights-holders]"),"*"&amp;INDEX(rightsholderkey[],MATCH(Z$2,INDIRECT("rightsholderkey[Rights-Holders]"),0),2)&amp;"*"),"-")</f>
        <v>-</v>
      </c>
      <c r="AA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Rights-holders]"),"*"&amp;INDEX(rightsholderkey[],MATCH(AA$2,INDIRECT("rightsholderkey[Rights-Holders]"),0),2)&amp;"*"),"-")</f>
        <v>-</v>
      </c>
      <c r="AB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Rights-holders]"),"*"&amp;INDEX(rightsholderkey[],MATCH(AB$2,INDIRECT("rightsholderkey[Rights-Holders]"),0),2)&amp;"*"),"-")</f>
        <v>-</v>
      </c>
      <c r="AC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Rights-holders]"),"*"&amp;INDEX(rightsholderkey[],MATCH(AC$2,INDIRECT("rightsholderkey[Rights-Holders]"),0),2)&amp;"*"),"-")</f>
        <v>-</v>
      </c>
      <c r="AD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Rights-holders]"),"*"&amp;INDEX(rightsholderkey[],MATCH(AD$2,INDIRECT("rightsholderkey[Rights-Holders]"),0),2)&amp;"*"),"-")</f>
        <v>-</v>
      </c>
      <c r="AE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Rights-holders]"),"*"&amp;INDEX(rightsholderkey[],MATCH(AE$2,INDIRECT("rightsholderkey[Rights-Holders]"),0),2)&amp;"*"),"-")</f>
        <v>-</v>
      </c>
      <c r="AF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Rights-holders]"),"*"&amp;INDEX(rightsholderkey[],MATCH(AF$2,INDIRECT("rightsholderkey[Rights-Holders]"),0),2)&amp;"*"),"-")</f>
        <v>-</v>
      </c>
      <c r="AG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Rights-holders]"),"*"&amp;INDEX(rightsholderkey[],MATCH(AG$2,INDIRECT("rightsholderkey[Rights-Holders]"),0),2)&amp;"*"),"-")</f>
        <v>-</v>
      </c>
      <c r="AH15" s="35" t="str">
        <f ca="1">IFERROR(AVERAGEIFS(INDIRECT("Catalog[Score]"),INDIRECT("Catalog[Impacted Rights]"),"*"&amp;INDEX(INDIRECT("RightsKeywords"),MATCH($A15,INDIRECT("RightsKeywords[Right]"),0),3)&amp;"*",INDIRECT("Catalog[Module]"),"*"&amp;$A$1&amp;"*",INDIRECT("Catalog[Catalog]"),"&lt;&gt;Context",INDIRECT("Catalog[Impacted Rights-holders]"),"*"&amp;INDEX(rightsholderkey[],MATCH(AH$2,INDIRECT("rightsholderkey[Rights-Holders]"),0),2)&amp;"*"),"-")</f>
        <v>-</v>
      </c>
      <c r="AI15" s="27"/>
    </row>
    <row r="16" spans="1:35" x14ac:dyDescent="0.35">
      <c r="A16" s="34" t="s">
        <v>276</v>
      </c>
      <c r="B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Rights-holders]"),"*"&amp;INDEX(rightsholderkey[],MATCH(B$2,INDIRECT("rightsholderkey[Rights-Holders]"),0),2)&amp;"*"),"-")</f>
        <v>-</v>
      </c>
      <c r="C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Rights-holders]"),"*"&amp;INDEX(rightsholderkey[],MATCH(C$2,INDIRECT("rightsholderkey[Rights-Holders]"),0),2)&amp;"*"),"-")</f>
        <v>-</v>
      </c>
      <c r="D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Rights-holders]"),"*"&amp;INDEX(rightsholderkey[],MATCH(D$2,INDIRECT("rightsholderkey[Rights-Holders]"),0),2)&amp;"*"),"-")</f>
        <v>-</v>
      </c>
      <c r="E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Rights-holders]"),"*"&amp;INDEX(rightsholderkey[],MATCH(E$2,INDIRECT("rightsholderkey[Rights-Holders]"),0),2)&amp;"*"),"-")</f>
        <v>-</v>
      </c>
      <c r="F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Rights-holders]"),"*"&amp;INDEX(rightsholderkey[],MATCH(F$2,INDIRECT("rightsholderkey[Rights-Holders]"),0),2)&amp;"*"),"-")</f>
        <v>-</v>
      </c>
      <c r="G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Rights-holders]"),"*"&amp;INDEX(rightsholderkey[],MATCH(G$2,INDIRECT("rightsholderkey[Rights-Holders]"),0),2)&amp;"*"),"-")</f>
        <v>-</v>
      </c>
      <c r="H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Rights-holders]"),"*"&amp;INDEX(rightsholderkey[],MATCH(H$2,INDIRECT("rightsholderkey[Rights-Holders]"),0),2)&amp;"*"),"-")</f>
        <v>-</v>
      </c>
      <c r="I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Rights-holders]"),"*"&amp;INDEX(rightsholderkey[],MATCH(I$2,INDIRECT("rightsholderkey[Rights-Holders]"),0),2)&amp;"*"),"-")</f>
        <v>-</v>
      </c>
      <c r="J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Rights-holders]"),"*"&amp;INDEX(rightsholderkey[],MATCH(J$2,INDIRECT("rightsholderkey[Rights-Holders]"),0),2)&amp;"*"),"-")</f>
        <v>-</v>
      </c>
      <c r="K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Rights-holders]"),"*"&amp;INDEX(rightsholderkey[],MATCH(K$2,INDIRECT("rightsholderkey[Rights-Holders]"),0),2)&amp;"*"),"-")</f>
        <v>-</v>
      </c>
      <c r="L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Rights-holders]"),"*"&amp;INDEX(rightsholderkey[],MATCH(L$2,INDIRECT("rightsholderkey[Rights-Holders]"),0),2)&amp;"*"),"-")</f>
        <v>-</v>
      </c>
      <c r="M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Rights-holders]"),"*"&amp;INDEX(rightsholderkey[],MATCH(M$2,INDIRECT("rightsholderkey[Rights-Holders]"),0),2)&amp;"*"),"-")</f>
        <v>-</v>
      </c>
      <c r="N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Rights-holders]"),"*"&amp;INDEX(rightsholderkey[],MATCH(N$2,INDIRECT("rightsholderkey[Rights-Holders]"),0),2)&amp;"*"),"-")</f>
        <v>-</v>
      </c>
      <c r="O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Rights-holders]"),"*"&amp;INDEX(rightsholderkey[],MATCH(O$2,INDIRECT("rightsholderkey[Rights-Holders]"),0),2)&amp;"*"),"-")</f>
        <v>-</v>
      </c>
      <c r="P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Rights-holders]"),"*"&amp;INDEX(rightsholderkey[],MATCH(P$2,INDIRECT("rightsholderkey[Rights-Holders]"),0),2)&amp;"*"),"-")</f>
        <v>-</v>
      </c>
      <c r="Q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Rights-holders]"),"*"&amp;INDEX(rightsholderkey[],MATCH(Q$2,INDIRECT("rightsholderkey[Rights-Holders]"),0),2)&amp;"*"),"-")</f>
        <v>-</v>
      </c>
      <c r="R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Rights-holders]"),"*"&amp;INDEX(rightsholderkey[],MATCH(R$2,INDIRECT("rightsholderkey[Rights-Holders]"),0),2)&amp;"*"),"-")</f>
        <v>-</v>
      </c>
      <c r="S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Rights-holders]"),"*"&amp;INDEX(rightsholderkey[],MATCH(S$2,INDIRECT("rightsholderkey[Rights-Holders]"),0),2)&amp;"*"),"-")</f>
        <v>-</v>
      </c>
      <c r="T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Rights-holders]"),"*"&amp;INDEX(rightsholderkey[],MATCH(T$2,INDIRECT("rightsholderkey[Rights-Holders]"),0),2)&amp;"*"),"-")</f>
        <v>-</v>
      </c>
      <c r="U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Rights-holders]"),"*"&amp;INDEX(rightsholderkey[],MATCH(U$2,INDIRECT("rightsholderkey[Rights-Holders]"),0),2)&amp;"*"),"-")</f>
        <v>-</v>
      </c>
      <c r="V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Rights-holders]"),"*"&amp;INDEX(rightsholderkey[],MATCH(V$2,INDIRECT("rightsholderkey[Rights-Holders]"),0),2)&amp;"*"),"-")</f>
        <v>-</v>
      </c>
      <c r="W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Rights-holders]"),"*"&amp;INDEX(rightsholderkey[],MATCH(W$2,INDIRECT("rightsholderkey[Rights-Holders]"),0),2)&amp;"*"),"-")</f>
        <v>-</v>
      </c>
      <c r="X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Rights-holders]"),"*"&amp;INDEX(rightsholderkey[],MATCH(X$2,INDIRECT("rightsholderkey[Rights-Holders]"),0),2)&amp;"*"),"-")</f>
        <v>-</v>
      </c>
      <c r="Y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Rights-holders]"),"*"&amp;INDEX(rightsholderkey[],MATCH(Y$2,INDIRECT("rightsholderkey[Rights-Holders]"),0),2)&amp;"*"),"-")</f>
        <v>-</v>
      </c>
      <c r="Z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Rights-holders]"),"*"&amp;INDEX(rightsholderkey[],MATCH(Z$2,INDIRECT("rightsholderkey[Rights-Holders]"),0),2)&amp;"*"),"-")</f>
        <v>-</v>
      </c>
      <c r="AA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Rights-holders]"),"*"&amp;INDEX(rightsholderkey[],MATCH(AA$2,INDIRECT("rightsholderkey[Rights-Holders]"),0),2)&amp;"*"),"-")</f>
        <v>-</v>
      </c>
      <c r="AB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Rights-holders]"),"*"&amp;INDEX(rightsholderkey[],MATCH(AB$2,INDIRECT("rightsholderkey[Rights-Holders]"),0),2)&amp;"*"),"-")</f>
        <v>-</v>
      </c>
      <c r="AC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Rights-holders]"),"*"&amp;INDEX(rightsholderkey[],MATCH(AC$2,INDIRECT("rightsholderkey[Rights-Holders]"),0),2)&amp;"*"),"-")</f>
        <v>-</v>
      </c>
      <c r="AD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Rights-holders]"),"*"&amp;INDEX(rightsholderkey[],MATCH(AD$2,INDIRECT("rightsholderkey[Rights-Holders]"),0),2)&amp;"*"),"-")</f>
        <v>-</v>
      </c>
      <c r="AE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Rights-holders]"),"*"&amp;INDEX(rightsholderkey[],MATCH(AE$2,INDIRECT("rightsholderkey[Rights-Holders]"),0),2)&amp;"*"),"-")</f>
        <v>-</v>
      </c>
      <c r="AF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Rights-holders]"),"*"&amp;INDEX(rightsholderkey[],MATCH(AF$2,INDIRECT("rightsholderkey[Rights-Holders]"),0),2)&amp;"*"),"-")</f>
        <v>-</v>
      </c>
      <c r="AG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Rights-holders]"),"*"&amp;INDEX(rightsholderkey[],MATCH(AG$2,INDIRECT("rightsholderkey[Rights-Holders]"),0),2)&amp;"*"),"-")</f>
        <v>-</v>
      </c>
      <c r="AH16" s="35" t="str">
        <f ca="1">IFERROR(AVERAGEIFS(INDIRECT("Catalog[Score]"),INDIRECT("Catalog[Impacted Rights]"),"*"&amp;INDEX(INDIRECT("RightsKeywords"),MATCH($A16,INDIRECT("RightsKeywords[Right]"),0),3)&amp;"*",INDIRECT("Catalog[Module]"),"*"&amp;$A$1&amp;"*",INDIRECT("Catalog[Catalog]"),"&lt;&gt;Context",INDIRECT("Catalog[Impacted Rights-holders]"),"*"&amp;INDEX(rightsholderkey[],MATCH(AH$2,INDIRECT("rightsholderkey[Rights-Holders]"),0),2)&amp;"*"),"-")</f>
        <v>-</v>
      </c>
      <c r="AI16" s="27"/>
    </row>
    <row r="17" spans="1:35" x14ac:dyDescent="0.35">
      <c r="A17" s="34" t="s">
        <v>277</v>
      </c>
      <c r="B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Rights-holders]"),"*"&amp;INDEX(rightsholderkey[],MATCH(B$2,INDIRECT("rightsholderkey[Rights-Holders]"),0),2)&amp;"*"),"-")</f>
        <v>-</v>
      </c>
      <c r="C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Rights-holders]"),"*"&amp;INDEX(rightsholderkey[],MATCH(C$2,INDIRECT("rightsholderkey[Rights-Holders]"),0),2)&amp;"*"),"-")</f>
        <v>-</v>
      </c>
      <c r="D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Rights-holders]"),"*"&amp;INDEX(rightsholderkey[],MATCH(D$2,INDIRECT("rightsholderkey[Rights-Holders]"),0),2)&amp;"*"),"-")</f>
        <v>-</v>
      </c>
      <c r="E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Rights-holders]"),"*"&amp;INDEX(rightsholderkey[],MATCH(E$2,INDIRECT("rightsholderkey[Rights-Holders]"),0),2)&amp;"*"),"-")</f>
        <v>-</v>
      </c>
      <c r="F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Rights-holders]"),"*"&amp;INDEX(rightsholderkey[],MATCH(F$2,INDIRECT("rightsholderkey[Rights-Holders]"),0),2)&amp;"*"),"-")</f>
        <v>-</v>
      </c>
      <c r="G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Rights-holders]"),"*"&amp;INDEX(rightsholderkey[],MATCH(G$2,INDIRECT("rightsholderkey[Rights-Holders]"),0),2)&amp;"*"),"-")</f>
        <v>-</v>
      </c>
      <c r="H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Rights-holders]"),"*"&amp;INDEX(rightsholderkey[],MATCH(H$2,INDIRECT("rightsholderkey[Rights-Holders]"),0),2)&amp;"*"),"-")</f>
        <v>-</v>
      </c>
      <c r="I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Rights-holders]"),"*"&amp;INDEX(rightsholderkey[],MATCH(I$2,INDIRECT("rightsholderkey[Rights-Holders]"),0),2)&amp;"*"),"-")</f>
        <v>-</v>
      </c>
      <c r="J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Rights-holders]"),"*"&amp;INDEX(rightsholderkey[],MATCH(J$2,INDIRECT("rightsholderkey[Rights-Holders]"),0),2)&amp;"*"),"-")</f>
        <v>-</v>
      </c>
      <c r="K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Rights-holders]"),"*"&amp;INDEX(rightsholderkey[],MATCH(K$2,INDIRECT("rightsholderkey[Rights-Holders]"),0),2)&amp;"*"),"-")</f>
        <v>-</v>
      </c>
      <c r="L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Rights-holders]"),"*"&amp;INDEX(rightsholderkey[],MATCH(L$2,INDIRECT("rightsholderkey[Rights-Holders]"),0),2)&amp;"*"),"-")</f>
        <v>-</v>
      </c>
      <c r="M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Rights-holders]"),"*"&amp;INDEX(rightsholderkey[],MATCH(M$2,INDIRECT("rightsholderkey[Rights-Holders]"),0),2)&amp;"*"),"-")</f>
        <v>-</v>
      </c>
      <c r="N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Rights-holders]"),"*"&amp;INDEX(rightsholderkey[],MATCH(N$2,INDIRECT("rightsholderkey[Rights-Holders]"),0),2)&amp;"*"),"-")</f>
        <v>-</v>
      </c>
      <c r="O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Rights-holders]"),"*"&amp;INDEX(rightsholderkey[],MATCH(O$2,INDIRECT("rightsholderkey[Rights-Holders]"),0),2)&amp;"*"),"-")</f>
        <v>-</v>
      </c>
      <c r="P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Rights-holders]"),"*"&amp;INDEX(rightsholderkey[],MATCH(P$2,INDIRECT("rightsholderkey[Rights-Holders]"),0),2)&amp;"*"),"-")</f>
        <v>-</v>
      </c>
      <c r="Q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Rights-holders]"),"*"&amp;INDEX(rightsholderkey[],MATCH(Q$2,INDIRECT("rightsholderkey[Rights-Holders]"),0),2)&amp;"*"),"-")</f>
        <v>-</v>
      </c>
      <c r="R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Rights-holders]"),"*"&amp;INDEX(rightsholderkey[],MATCH(R$2,INDIRECT("rightsholderkey[Rights-Holders]"),0),2)&amp;"*"),"-")</f>
        <v>-</v>
      </c>
      <c r="S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Rights-holders]"),"*"&amp;INDEX(rightsholderkey[],MATCH(S$2,INDIRECT("rightsholderkey[Rights-Holders]"),0),2)&amp;"*"),"-")</f>
        <v>-</v>
      </c>
      <c r="T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Rights-holders]"),"*"&amp;INDEX(rightsholderkey[],MATCH(T$2,INDIRECT("rightsholderkey[Rights-Holders]"),0),2)&amp;"*"),"-")</f>
        <v>-</v>
      </c>
      <c r="U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Rights-holders]"),"*"&amp;INDEX(rightsholderkey[],MATCH(U$2,INDIRECT("rightsholderkey[Rights-Holders]"),0),2)&amp;"*"),"-")</f>
        <v>-</v>
      </c>
      <c r="V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Rights-holders]"),"*"&amp;INDEX(rightsholderkey[],MATCH(V$2,INDIRECT("rightsholderkey[Rights-Holders]"),0),2)&amp;"*"),"-")</f>
        <v>-</v>
      </c>
      <c r="W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Rights-holders]"),"*"&amp;INDEX(rightsholderkey[],MATCH(W$2,INDIRECT("rightsholderkey[Rights-Holders]"),0),2)&amp;"*"),"-")</f>
        <v>-</v>
      </c>
      <c r="X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Rights-holders]"),"*"&amp;INDEX(rightsholderkey[],MATCH(X$2,INDIRECT("rightsholderkey[Rights-Holders]"),0),2)&amp;"*"),"-")</f>
        <v>-</v>
      </c>
      <c r="Y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Rights-holders]"),"*"&amp;INDEX(rightsholderkey[],MATCH(Y$2,INDIRECT("rightsholderkey[Rights-Holders]"),0),2)&amp;"*"),"-")</f>
        <v>-</v>
      </c>
      <c r="Z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Rights-holders]"),"*"&amp;INDEX(rightsholderkey[],MATCH(Z$2,INDIRECT("rightsholderkey[Rights-Holders]"),0),2)&amp;"*"),"-")</f>
        <v>-</v>
      </c>
      <c r="AA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Rights-holders]"),"*"&amp;INDEX(rightsholderkey[],MATCH(AA$2,INDIRECT("rightsholderkey[Rights-Holders]"),0),2)&amp;"*"),"-")</f>
        <v>-</v>
      </c>
      <c r="AB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Rights-holders]"),"*"&amp;INDEX(rightsholderkey[],MATCH(AB$2,INDIRECT("rightsholderkey[Rights-Holders]"),0),2)&amp;"*"),"-")</f>
        <v>-</v>
      </c>
      <c r="AC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Rights-holders]"),"*"&amp;INDEX(rightsholderkey[],MATCH(AC$2,INDIRECT("rightsholderkey[Rights-Holders]"),0),2)&amp;"*"),"-")</f>
        <v>-</v>
      </c>
      <c r="AD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Rights-holders]"),"*"&amp;INDEX(rightsholderkey[],MATCH(AD$2,INDIRECT("rightsholderkey[Rights-Holders]"),0),2)&amp;"*"),"-")</f>
        <v>-</v>
      </c>
      <c r="AE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Rights-holders]"),"*"&amp;INDEX(rightsholderkey[],MATCH(AE$2,INDIRECT("rightsholderkey[Rights-Holders]"),0),2)&amp;"*"),"-")</f>
        <v>-</v>
      </c>
      <c r="AF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Rights-holders]"),"*"&amp;INDEX(rightsholderkey[],MATCH(AF$2,INDIRECT("rightsholderkey[Rights-Holders]"),0),2)&amp;"*"),"-")</f>
        <v>-</v>
      </c>
      <c r="AG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Rights-holders]"),"*"&amp;INDEX(rightsholderkey[],MATCH(AG$2,INDIRECT("rightsholderkey[Rights-Holders]"),0),2)&amp;"*"),"-")</f>
        <v>-</v>
      </c>
      <c r="AH17" s="35" t="str">
        <f ca="1">IFERROR(AVERAGEIFS(INDIRECT("Catalog[Score]"),INDIRECT("Catalog[Impacted Rights]"),"*"&amp;INDEX(INDIRECT("RightsKeywords"),MATCH($A17,INDIRECT("RightsKeywords[Right]"),0),3)&amp;"*",INDIRECT("Catalog[Module]"),"*"&amp;$A$1&amp;"*",INDIRECT("Catalog[Catalog]"),"&lt;&gt;Context",INDIRECT("Catalog[Impacted Rights-holders]"),"*"&amp;INDEX(rightsholderkey[],MATCH(AH$2,INDIRECT("rightsholderkey[Rights-Holders]"),0),2)&amp;"*"),"-")</f>
        <v>-</v>
      </c>
      <c r="AI17" s="27"/>
    </row>
    <row r="18" spans="1:35" x14ac:dyDescent="0.35">
      <c r="A18" s="34" t="s">
        <v>278</v>
      </c>
      <c r="B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Rights-holders]"),"*"&amp;INDEX(rightsholderkey[],MATCH(B$2,INDIRECT("rightsholderkey[Rights-Holders]"),0),2)&amp;"*"),"-")</f>
        <v>-</v>
      </c>
      <c r="C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Rights-holders]"),"*"&amp;INDEX(rightsholderkey[],MATCH(C$2,INDIRECT("rightsholderkey[Rights-Holders]"),0),2)&amp;"*"),"-")</f>
        <v>-</v>
      </c>
      <c r="D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Rights-holders]"),"*"&amp;INDEX(rightsholderkey[],MATCH(D$2,INDIRECT("rightsholderkey[Rights-Holders]"),0),2)&amp;"*"),"-")</f>
        <v>-</v>
      </c>
      <c r="E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Rights-holders]"),"*"&amp;INDEX(rightsholderkey[],MATCH(E$2,INDIRECT("rightsholderkey[Rights-Holders]"),0),2)&amp;"*"),"-")</f>
        <v>-</v>
      </c>
      <c r="F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Rights-holders]"),"*"&amp;INDEX(rightsholderkey[],MATCH(F$2,INDIRECT("rightsholderkey[Rights-Holders]"),0),2)&amp;"*"),"-")</f>
        <v>-</v>
      </c>
      <c r="G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Rights-holders]"),"*"&amp;INDEX(rightsholderkey[],MATCH(G$2,INDIRECT("rightsholderkey[Rights-Holders]"),0),2)&amp;"*"),"-")</f>
        <v>-</v>
      </c>
      <c r="H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Rights-holders]"),"*"&amp;INDEX(rightsholderkey[],MATCH(H$2,INDIRECT("rightsholderkey[Rights-Holders]"),0),2)&amp;"*"),"-")</f>
        <v>-</v>
      </c>
      <c r="I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Rights-holders]"),"*"&amp;INDEX(rightsholderkey[],MATCH(I$2,INDIRECT("rightsholderkey[Rights-Holders]"),0),2)&amp;"*"),"-")</f>
        <v>-</v>
      </c>
      <c r="J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Rights-holders]"),"*"&amp;INDEX(rightsholderkey[],MATCH(J$2,INDIRECT("rightsholderkey[Rights-Holders]"),0),2)&amp;"*"),"-")</f>
        <v>-</v>
      </c>
      <c r="K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Rights-holders]"),"*"&amp;INDEX(rightsholderkey[],MATCH(K$2,INDIRECT("rightsholderkey[Rights-Holders]"),0),2)&amp;"*"),"-")</f>
        <v>-</v>
      </c>
      <c r="L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Rights-holders]"),"*"&amp;INDEX(rightsholderkey[],MATCH(L$2,INDIRECT("rightsholderkey[Rights-Holders]"),0),2)&amp;"*"),"-")</f>
        <v>-</v>
      </c>
      <c r="M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Rights-holders]"),"*"&amp;INDEX(rightsholderkey[],MATCH(M$2,INDIRECT("rightsholderkey[Rights-Holders]"),0),2)&amp;"*"),"-")</f>
        <v>-</v>
      </c>
      <c r="N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Rights-holders]"),"*"&amp;INDEX(rightsholderkey[],MATCH(N$2,INDIRECT("rightsholderkey[Rights-Holders]"),0),2)&amp;"*"),"-")</f>
        <v>-</v>
      </c>
      <c r="O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Rights-holders]"),"*"&amp;INDEX(rightsholderkey[],MATCH(O$2,INDIRECT("rightsholderkey[Rights-Holders]"),0),2)&amp;"*"),"-")</f>
        <v>-</v>
      </c>
      <c r="P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Rights-holders]"),"*"&amp;INDEX(rightsholderkey[],MATCH(P$2,INDIRECT("rightsholderkey[Rights-Holders]"),0),2)&amp;"*"),"-")</f>
        <v>-</v>
      </c>
      <c r="Q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Rights-holders]"),"*"&amp;INDEX(rightsholderkey[],MATCH(Q$2,INDIRECT("rightsholderkey[Rights-Holders]"),0),2)&amp;"*"),"-")</f>
        <v>-</v>
      </c>
      <c r="R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Rights-holders]"),"*"&amp;INDEX(rightsholderkey[],MATCH(R$2,INDIRECT("rightsholderkey[Rights-Holders]"),0),2)&amp;"*"),"-")</f>
        <v>-</v>
      </c>
      <c r="S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Rights-holders]"),"*"&amp;INDEX(rightsholderkey[],MATCH(S$2,INDIRECT("rightsholderkey[Rights-Holders]"),0),2)&amp;"*"),"-")</f>
        <v>-</v>
      </c>
      <c r="T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Rights-holders]"),"*"&amp;INDEX(rightsholderkey[],MATCH(T$2,INDIRECT("rightsholderkey[Rights-Holders]"),0),2)&amp;"*"),"-")</f>
        <v>-</v>
      </c>
      <c r="U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Rights-holders]"),"*"&amp;INDEX(rightsholderkey[],MATCH(U$2,INDIRECT("rightsholderkey[Rights-Holders]"),0),2)&amp;"*"),"-")</f>
        <v>-</v>
      </c>
      <c r="V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Rights-holders]"),"*"&amp;INDEX(rightsholderkey[],MATCH(V$2,INDIRECT("rightsholderkey[Rights-Holders]"),0),2)&amp;"*"),"-")</f>
        <v>-</v>
      </c>
      <c r="W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Rights-holders]"),"*"&amp;INDEX(rightsholderkey[],MATCH(W$2,INDIRECT("rightsholderkey[Rights-Holders]"),0),2)&amp;"*"),"-")</f>
        <v>-</v>
      </c>
      <c r="X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Rights-holders]"),"*"&amp;INDEX(rightsholderkey[],MATCH(X$2,INDIRECT("rightsholderkey[Rights-Holders]"),0),2)&amp;"*"),"-")</f>
        <v>-</v>
      </c>
      <c r="Y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Rights-holders]"),"*"&amp;INDEX(rightsholderkey[],MATCH(Y$2,INDIRECT("rightsholderkey[Rights-Holders]"),0),2)&amp;"*"),"-")</f>
        <v>-</v>
      </c>
      <c r="Z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Rights-holders]"),"*"&amp;INDEX(rightsholderkey[],MATCH(Z$2,INDIRECT("rightsholderkey[Rights-Holders]"),0),2)&amp;"*"),"-")</f>
        <v>-</v>
      </c>
      <c r="AA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Rights-holders]"),"*"&amp;INDEX(rightsholderkey[],MATCH(AA$2,INDIRECT("rightsholderkey[Rights-Holders]"),0),2)&amp;"*"),"-")</f>
        <v>-</v>
      </c>
      <c r="AB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Rights-holders]"),"*"&amp;INDEX(rightsholderkey[],MATCH(AB$2,INDIRECT("rightsholderkey[Rights-Holders]"),0),2)&amp;"*"),"-")</f>
        <v>-</v>
      </c>
      <c r="AC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Rights-holders]"),"*"&amp;INDEX(rightsholderkey[],MATCH(AC$2,INDIRECT("rightsholderkey[Rights-Holders]"),0),2)&amp;"*"),"-")</f>
        <v>-</v>
      </c>
      <c r="AD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Rights-holders]"),"*"&amp;INDEX(rightsholderkey[],MATCH(AD$2,INDIRECT("rightsholderkey[Rights-Holders]"),0),2)&amp;"*"),"-")</f>
        <v>-</v>
      </c>
      <c r="AE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Rights-holders]"),"*"&amp;INDEX(rightsholderkey[],MATCH(AE$2,INDIRECT("rightsholderkey[Rights-Holders]"),0),2)&amp;"*"),"-")</f>
        <v>-</v>
      </c>
      <c r="AF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Rights-holders]"),"*"&amp;INDEX(rightsholderkey[],MATCH(AF$2,INDIRECT("rightsholderkey[Rights-Holders]"),0),2)&amp;"*"),"-")</f>
        <v>-</v>
      </c>
      <c r="AG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Rights-holders]"),"*"&amp;INDEX(rightsholderkey[],MATCH(AG$2,INDIRECT("rightsholderkey[Rights-Holders]"),0),2)&amp;"*"),"-")</f>
        <v>-</v>
      </c>
      <c r="AH18" s="35" t="str">
        <f ca="1">IFERROR(AVERAGEIFS(INDIRECT("Catalog[Score]"),INDIRECT("Catalog[Impacted Rights]"),"*"&amp;INDEX(INDIRECT("RightsKeywords"),MATCH($A18,INDIRECT("RightsKeywords[Right]"),0),3)&amp;"*",INDIRECT("Catalog[Module]"),"*"&amp;$A$1&amp;"*",INDIRECT("Catalog[Catalog]"),"&lt;&gt;Context",INDIRECT("Catalog[Impacted Rights-holders]"),"*"&amp;INDEX(rightsholderkey[],MATCH(AH$2,INDIRECT("rightsholderkey[Rights-Holders]"),0),2)&amp;"*"),"-")</f>
        <v>-</v>
      </c>
      <c r="AI18" s="27"/>
    </row>
    <row r="19" spans="1:35" x14ac:dyDescent="0.35">
      <c r="A19" s="34" t="s">
        <v>279</v>
      </c>
      <c r="B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Rights-holders]"),"*"&amp;INDEX(rightsholderkey[],MATCH(B$2,INDIRECT("rightsholderkey[Rights-Holders]"),0),2)&amp;"*"),"-")</f>
        <v>-</v>
      </c>
      <c r="C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Rights-holders]"),"*"&amp;INDEX(rightsholderkey[],MATCH(C$2,INDIRECT("rightsholderkey[Rights-Holders]"),0),2)&amp;"*"),"-")</f>
        <v>-</v>
      </c>
      <c r="D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Rights-holders]"),"*"&amp;INDEX(rightsholderkey[],MATCH(D$2,INDIRECT("rightsholderkey[Rights-Holders]"),0),2)&amp;"*"),"-")</f>
        <v>-</v>
      </c>
      <c r="E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Rights-holders]"),"*"&amp;INDEX(rightsholderkey[],MATCH(E$2,INDIRECT("rightsholderkey[Rights-Holders]"),0),2)&amp;"*"),"-")</f>
        <v>-</v>
      </c>
      <c r="F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Rights-holders]"),"*"&amp;INDEX(rightsholderkey[],MATCH(F$2,INDIRECT("rightsholderkey[Rights-Holders]"),0),2)&amp;"*"),"-")</f>
        <v>-</v>
      </c>
      <c r="G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Rights-holders]"),"*"&amp;INDEX(rightsholderkey[],MATCH(G$2,INDIRECT("rightsholderkey[Rights-Holders]"),0),2)&amp;"*"),"-")</f>
        <v>-</v>
      </c>
      <c r="H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Rights-holders]"),"*"&amp;INDEX(rightsholderkey[],MATCH(H$2,INDIRECT("rightsholderkey[Rights-Holders]"),0),2)&amp;"*"),"-")</f>
        <v>-</v>
      </c>
      <c r="I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Rights-holders]"),"*"&amp;INDEX(rightsholderkey[],MATCH(I$2,INDIRECT("rightsholderkey[Rights-Holders]"),0),2)&amp;"*"),"-")</f>
        <v>-</v>
      </c>
      <c r="J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Rights-holders]"),"*"&amp;INDEX(rightsholderkey[],MATCH(J$2,INDIRECT("rightsholderkey[Rights-Holders]"),0),2)&amp;"*"),"-")</f>
        <v>-</v>
      </c>
      <c r="K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Rights-holders]"),"*"&amp;INDEX(rightsholderkey[],MATCH(K$2,INDIRECT("rightsholderkey[Rights-Holders]"),0),2)&amp;"*"),"-")</f>
        <v>-</v>
      </c>
      <c r="L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Rights-holders]"),"*"&amp;INDEX(rightsholderkey[],MATCH(L$2,INDIRECT("rightsholderkey[Rights-Holders]"),0),2)&amp;"*"),"-")</f>
        <v>-</v>
      </c>
      <c r="M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Rights-holders]"),"*"&amp;INDEX(rightsholderkey[],MATCH(M$2,INDIRECT("rightsholderkey[Rights-Holders]"),0),2)&amp;"*"),"-")</f>
        <v>-</v>
      </c>
      <c r="N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Rights-holders]"),"*"&amp;INDEX(rightsholderkey[],MATCH(N$2,INDIRECT("rightsholderkey[Rights-Holders]"),0),2)&amp;"*"),"-")</f>
        <v>-</v>
      </c>
      <c r="O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Rights-holders]"),"*"&amp;INDEX(rightsholderkey[],MATCH(O$2,INDIRECT("rightsholderkey[Rights-Holders]"),0),2)&amp;"*"),"-")</f>
        <v>-</v>
      </c>
      <c r="P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Rights-holders]"),"*"&amp;INDEX(rightsholderkey[],MATCH(P$2,INDIRECT("rightsholderkey[Rights-Holders]"),0),2)&amp;"*"),"-")</f>
        <v>-</v>
      </c>
      <c r="Q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Rights-holders]"),"*"&amp;INDEX(rightsholderkey[],MATCH(Q$2,INDIRECT("rightsholderkey[Rights-Holders]"),0),2)&amp;"*"),"-")</f>
        <v>-</v>
      </c>
      <c r="R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Rights-holders]"),"*"&amp;INDEX(rightsholderkey[],MATCH(R$2,INDIRECT("rightsholderkey[Rights-Holders]"),0),2)&amp;"*"),"-")</f>
        <v>-</v>
      </c>
      <c r="S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Rights-holders]"),"*"&amp;INDEX(rightsholderkey[],MATCH(S$2,INDIRECT("rightsholderkey[Rights-Holders]"),0),2)&amp;"*"),"-")</f>
        <v>-</v>
      </c>
      <c r="T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Rights-holders]"),"*"&amp;INDEX(rightsholderkey[],MATCH(T$2,INDIRECT("rightsholderkey[Rights-Holders]"),0),2)&amp;"*"),"-")</f>
        <v>-</v>
      </c>
      <c r="U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Rights-holders]"),"*"&amp;INDEX(rightsholderkey[],MATCH(U$2,INDIRECT("rightsholderkey[Rights-Holders]"),0),2)&amp;"*"),"-")</f>
        <v>-</v>
      </c>
      <c r="V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Rights-holders]"),"*"&amp;INDEX(rightsholderkey[],MATCH(V$2,INDIRECT("rightsholderkey[Rights-Holders]"),0),2)&amp;"*"),"-")</f>
        <v>-</v>
      </c>
      <c r="W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Rights-holders]"),"*"&amp;INDEX(rightsholderkey[],MATCH(W$2,INDIRECT("rightsholderkey[Rights-Holders]"),0),2)&amp;"*"),"-")</f>
        <v>-</v>
      </c>
      <c r="X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Rights-holders]"),"*"&amp;INDEX(rightsholderkey[],MATCH(X$2,INDIRECT("rightsholderkey[Rights-Holders]"),0),2)&amp;"*"),"-")</f>
        <v>-</v>
      </c>
      <c r="Y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Rights-holders]"),"*"&amp;INDEX(rightsholderkey[],MATCH(Y$2,INDIRECT("rightsholderkey[Rights-Holders]"),0),2)&amp;"*"),"-")</f>
        <v>-</v>
      </c>
      <c r="Z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Rights-holders]"),"*"&amp;INDEX(rightsholderkey[],MATCH(Z$2,INDIRECT("rightsholderkey[Rights-Holders]"),0),2)&amp;"*"),"-")</f>
        <v>-</v>
      </c>
      <c r="AA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Rights-holders]"),"*"&amp;INDEX(rightsholderkey[],MATCH(AA$2,INDIRECT("rightsholderkey[Rights-Holders]"),0),2)&amp;"*"),"-")</f>
        <v>-</v>
      </c>
      <c r="AB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Rights-holders]"),"*"&amp;INDEX(rightsholderkey[],MATCH(AB$2,INDIRECT("rightsholderkey[Rights-Holders]"),0),2)&amp;"*"),"-")</f>
        <v>-</v>
      </c>
      <c r="AC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Rights-holders]"),"*"&amp;INDEX(rightsholderkey[],MATCH(AC$2,INDIRECT("rightsholderkey[Rights-Holders]"),0),2)&amp;"*"),"-")</f>
        <v>-</v>
      </c>
      <c r="AD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Rights-holders]"),"*"&amp;INDEX(rightsholderkey[],MATCH(AD$2,INDIRECT("rightsholderkey[Rights-Holders]"),0),2)&amp;"*"),"-")</f>
        <v>-</v>
      </c>
      <c r="AE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Rights-holders]"),"*"&amp;INDEX(rightsholderkey[],MATCH(AE$2,INDIRECT("rightsholderkey[Rights-Holders]"),0),2)&amp;"*"),"-")</f>
        <v>-</v>
      </c>
      <c r="AF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Rights-holders]"),"*"&amp;INDEX(rightsholderkey[],MATCH(AF$2,INDIRECT("rightsholderkey[Rights-Holders]"),0),2)&amp;"*"),"-")</f>
        <v>-</v>
      </c>
      <c r="AG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Rights-holders]"),"*"&amp;INDEX(rightsholderkey[],MATCH(AG$2,INDIRECT("rightsholderkey[Rights-Holders]"),0),2)&amp;"*"),"-")</f>
        <v>-</v>
      </c>
      <c r="AH19" s="35" t="str">
        <f ca="1">IFERROR(AVERAGEIFS(INDIRECT("Catalog[Score]"),INDIRECT("Catalog[Impacted Rights]"),"*"&amp;INDEX(INDIRECT("RightsKeywords"),MATCH($A19,INDIRECT("RightsKeywords[Right]"),0),3)&amp;"*",INDIRECT("Catalog[Module]"),"*"&amp;$A$1&amp;"*",INDIRECT("Catalog[Catalog]"),"&lt;&gt;Context",INDIRECT("Catalog[Impacted Rights-holders]"),"*"&amp;INDEX(rightsholderkey[],MATCH(AH$2,INDIRECT("rightsholderkey[Rights-Holders]"),0),2)&amp;"*"),"-")</f>
        <v>-</v>
      </c>
      <c r="AI19" s="27"/>
    </row>
    <row r="20" spans="1:35" x14ac:dyDescent="0.35">
      <c r="A20" s="34" t="s">
        <v>365</v>
      </c>
      <c r="B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Rights-holders]"),"*"&amp;INDEX(rightsholderkey[],MATCH(B$2,INDIRECT("rightsholderkey[Rights-Holders]"),0),2)&amp;"*"),"-")</f>
        <v>-</v>
      </c>
      <c r="C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Rights-holders]"),"*"&amp;INDEX(rightsholderkey[],MATCH(C$2,INDIRECT("rightsholderkey[Rights-Holders]"),0),2)&amp;"*"),"-")</f>
        <v>-</v>
      </c>
      <c r="D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Rights-holders]"),"*"&amp;INDEX(rightsholderkey[],MATCH(D$2,INDIRECT("rightsholderkey[Rights-Holders]"),0),2)&amp;"*"),"-")</f>
        <v>-</v>
      </c>
      <c r="E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Rights-holders]"),"*"&amp;INDEX(rightsholderkey[],MATCH(E$2,INDIRECT("rightsholderkey[Rights-Holders]"),0),2)&amp;"*"),"-")</f>
        <v>-</v>
      </c>
      <c r="F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Rights-holders]"),"*"&amp;INDEX(rightsholderkey[],MATCH(F$2,INDIRECT("rightsholderkey[Rights-Holders]"),0),2)&amp;"*"),"-")</f>
        <v>-</v>
      </c>
      <c r="G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Rights-holders]"),"*"&amp;INDEX(rightsholderkey[],MATCH(G$2,INDIRECT("rightsholderkey[Rights-Holders]"),0),2)&amp;"*"),"-")</f>
        <v>-</v>
      </c>
      <c r="H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Rights-holders]"),"*"&amp;INDEX(rightsholderkey[],MATCH(H$2,INDIRECT("rightsholderkey[Rights-Holders]"),0),2)&amp;"*"),"-")</f>
        <v>-</v>
      </c>
      <c r="I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Rights-holders]"),"*"&amp;INDEX(rightsholderkey[],MATCH(I$2,INDIRECT("rightsholderkey[Rights-Holders]"),0),2)&amp;"*"),"-")</f>
        <v>-</v>
      </c>
      <c r="J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Rights-holders]"),"*"&amp;INDEX(rightsholderkey[],MATCH(J$2,INDIRECT("rightsholderkey[Rights-Holders]"),0),2)&amp;"*"),"-")</f>
        <v>-</v>
      </c>
      <c r="K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Rights-holders]"),"*"&amp;INDEX(rightsholderkey[],MATCH(K$2,INDIRECT("rightsholderkey[Rights-Holders]"),0),2)&amp;"*"),"-")</f>
        <v>-</v>
      </c>
      <c r="L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Rights-holders]"),"*"&amp;INDEX(rightsholderkey[],MATCH(L$2,INDIRECT("rightsholderkey[Rights-Holders]"),0),2)&amp;"*"),"-")</f>
        <v>-</v>
      </c>
      <c r="M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Rights-holders]"),"*"&amp;INDEX(rightsholderkey[],MATCH(M$2,INDIRECT("rightsholderkey[Rights-Holders]"),0),2)&amp;"*"),"-")</f>
        <v>-</v>
      </c>
      <c r="N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Rights-holders]"),"*"&amp;INDEX(rightsholderkey[],MATCH(N$2,INDIRECT("rightsholderkey[Rights-Holders]"),0),2)&amp;"*"),"-")</f>
        <v>-</v>
      </c>
      <c r="O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Rights-holders]"),"*"&amp;INDEX(rightsholderkey[],MATCH(O$2,INDIRECT("rightsholderkey[Rights-Holders]"),0),2)&amp;"*"),"-")</f>
        <v>-</v>
      </c>
      <c r="P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Rights-holders]"),"*"&amp;INDEX(rightsholderkey[],MATCH(P$2,INDIRECT("rightsholderkey[Rights-Holders]"),0),2)&amp;"*"),"-")</f>
        <v>-</v>
      </c>
      <c r="Q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Rights-holders]"),"*"&amp;INDEX(rightsholderkey[],MATCH(Q$2,INDIRECT("rightsholderkey[Rights-Holders]"),0),2)&amp;"*"),"-")</f>
        <v>-</v>
      </c>
      <c r="R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Rights-holders]"),"*"&amp;INDEX(rightsholderkey[],MATCH(R$2,INDIRECT("rightsholderkey[Rights-Holders]"),0),2)&amp;"*"),"-")</f>
        <v>-</v>
      </c>
      <c r="S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Rights-holders]"),"*"&amp;INDEX(rightsholderkey[],MATCH(S$2,INDIRECT("rightsholderkey[Rights-Holders]"),0),2)&amp;"*"),"-")</f>
        <v>-</v>
      </c>
      <c r="T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Rights-holders]"),"*"&amp;INDEX(rightsholderkey[],MATCH(T$2,INDIRECT("rightsholderkey[Rights-Holders]"),0),2)&amp;"*"),"-")</f>
        <v>-</v>
      </c>
      <c r="U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Rights-holders]"),"*"&amp;INDEX(rightsholderkey[],MATCH(U$2,INDIRECT("rightsholderkey[Rights-Holders]"),0),2)&amp;"*"),"-")</f>
        <v>-</v>
      </c>
      <c r="V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Rights-holders]"),"*"&amp;INDEX(rightsholderkey[],MATCH(V$2,INDIRECT("rightsholderkey[Rights-Holders]"),0),2)&amp;"*"),"-")</f>
        <v>-</v>
      </c>
      <c r="W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Rights-holders]"),"*"&amp;INDEX(rightsholderkey[],MATCH(W$2,INDIRECT("rightsholderkey[Rights-Holders]"),0),2)&amp;"*"),"-")</f>
        <v>-</v>
      </c>
      <c r="X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Rights-holders]"),"*"&amp;INDEX(rightsholderkey[],MATCH(X$2,INDIRECT("rightsholderkey[Rights-Holders]"),0),2)&amp;"*"),"-")</f>
        <v>-</v>
      </c>
      <c r="Y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Rights-holders]"),"*"&amp;INDEX(rightsholderkey[],MATCH(Y$2,INDIRECT("rightsholderkey[Rights-Holders]"),0),2)&amp;"*"),"-")</f>
        <v>-</v>
      </c>
      <c r="Z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Rights-holders]"),"*"&amp;INDEX(rightsholderkey[],MATCH(Z$2,INDIRECT("rightsholderkey[Rights-Holders]"),0),2)&amp;"*"),"-")</f>
        <v>-</v>
      </c>
      <c r="AA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Rights-holders]"),"*"&amp;INDEX(rightsholderkey[],MATCH(AA$2,INDIRECT("rightsholderkey[Rights-Holders]"),0),2)&amp;"*"),"-")</f>
        <v>-</v>
      </c>
      <c r="AB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Rights-holders]"),"*"&amp;INDEX(rightsholderkey[],MATCH(AB$2,INDIRECT("rightsholderkey[Rights-Holders]"),0),2)&amp;"*"),"-")</f>
        <v>-</v>
      </c>
      <c r="AC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Rights-holders]"),"*"&amp;INDEX(rightsholderkey[],MATCH(AC$2,INDIRECT("rightsholderkey[Rights-Holders]"),0),2)&amp;"*"),"-")</f>
        <v>-</v>
      </c>
      <c r="AD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Rights-holders]"),"*"&amp;INDEX(rightsholderkey[],MATCH(AD$2,INDIRECT("rightsholderkey[Rights-Holders]"),0),2)&amp;"*"),"-")</f>
        <v>-</v>
      </c>
      <c r="AE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Rights-holders]"),"*"&amp;INDEX(rightsholderkey[],MATCH(AE$2,INDIRECT("rightsholderkey[Rights-Holders]"),0),2)&amp;"*"),"-")</f>
        <v>-</v>
      </c>
      <c r="AF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Rights-holders]"),"*"&amp;INDEX(rightsholderkey[],MATCH(AF$2,INDIRECT("rightsholderkey[Rights-Holders]"),0),2)&amp;"*"),"-")</f>
        <v>-</v>
      </c>
      <c r="AG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Rights-holders]"),"*"&amp;INDEX(rightsholderkey[],MATCH(AG$2,INDIRECT("rightsholderkey[Rights-Holders]"),0),2)&amp;"*"),"-")</f>
        <v>-</v>
      </c>
      <c r="AH20" s="35" t="str">
        <f ca="1">IFERROR(AVERAGEIFS(INDIRECT("Catalog[Score]"),INDIRECT("Catalog[Impacted Rights]"),"*"&amp;INDEX(INDIRECT("RightsKeywords"),MATCH($A20,INDIRECT("RightsKeywords[Right]"),0),3)&amp;"*",INDIRECT("Catalog[Module]"),"*"&amp;$A$1&amp;"*",INDIRECT("Catalog[Catalog]"),"&lt;&gt;Context",INDIRECT("Catalog[Impacted Rights-holders]"),"*"&amp;INDEX(rightsholderkey[],MATCH(AH$2,INDIRECT("rightsholderkey[Rights-Holders]"),0),2)&amp;"*"),"-")</f>
        <v>-</v>
      </c>
      <c r="AI20" s="27"/>
    </row>
    <row r="21" spans="1:35" x14ac:dyDescent="0.35">
      <c r="A21" s="34" t="s">
        <v>366</v>
      </c>
      <c r="B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Rights-holders]"),"*"&amp;INDEX(rightsholderkey[],MATCH(B$2,INDIRECT("rightsholderkey[Rights-Holders]"),0),2)&amp;"*"),"-")</f>
        <v>-</v>
      </c>
      <c r="C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Rights-holders]"),"*"&amp;INDEX(rightsholderkey[],MATCH(C$2,INDIRECT("rightsholderkey[Rights-Holders]"),0),2)&amp;"*"),"-")</f>
        <v>-</v>
      </c>
      <c r="D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Rights-holders]"),"*"&amp;INDEX(rightsholderkey[],MATCH(D$2,INDIRECT("rightsholderkey[Rights-Holders]"),0),2)&amp;"*"),"-")</f>
        <v>-</v>
      </c>
      <c r="E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Rights-holders]"),"*"&amp;INDEX(rightsholderkey[],MATCH(E$2,INDIRECT("rightsholderkey[Rights-Holders]"),0),2)&amp;"*"),"-")</f>
        <v>-</v>
      </c>
      <c r="F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Rights-holders]"),"*"&amp;INDEX(rightsholderkey[],MATCH(F$2,INDIRECT("rightsholderkey[Rights-Holders]"),0),2)&amp;"*"),"-")</f>
        <v>-</v>
      </c>
      <c r="G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Rights-holders]"),"*"&amp;INDEX(rightsholderkey[],MATCH(G$2,INDIRECT("rightsholderkey[Rights-Holders]"),0),2)&amp;"*"),"-")</f>
        <v>-</v>
      </c>
      <c r="H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Rights-holders]"),"*"&amp;INDEX(rightsholderkey[],MATCH(H$2,INDIRECT("rightsholderkey[Rights-Holders]"),0),2)&amp;"*"),"-")</f>
        <v>-</v>
      </c>
      <c r="I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Rights-holders]"),"*"&amp;INDEX(rightsholderkey[],MATCH(I$2,INDIRECT("rightsholderkey[Rights-Holders]"),0),2)&amp;"*"),"-")</f>
        <v>-</v>
      </c>
      <c r="J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Rights-holders]"),"*"&amp;INDEX(rightsholderkey[],MATCH(J$2,INDIRECT("rightsholderkey[Rights-Holders]"),0),2)&amp;"*"),"-")</f>
        <v>-</v>
      </c>
      <c r="K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Rights-holders]"),"*"&amp;INDEX(rightsholderkey[],MATCH(K$2,INDIRECT("rightsholderkey[Rights-Holders]"),0),2)&amp;"*"),"-")</f>
        <v>-</v>
      </c>
      <c r="L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Rights-holders]"),"*"&amp;INDEX(rightsholderkey[],MATCH(L$2,INDIRECT("rightsholderkey[Rights-Holders]"),0),2)&amp;"*"),"-")</f>
        <v>-</v>
      </c>
      <c r="M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Rights-holders]"),"*"&amp;INDEX(rightsholderkey[],MATCH(M$2,INDIRECT("rightsholderkey[Rights-Holders]"),0),2)&amp;"*"),"-")</f>
        <v>-</v>
      </c>
      <c r="N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Rights-holders]"),"*"&amp;INDEX(rightsholderkey[],MATCH(N$2,INDIRECT("rightsholderkey[Rights-Holders]"),0),2)&amp;"*"),"-")</f>
        <v>-</v>
      </c>
      <c r="O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Rights-holders]"),"*"&amp;INDEX(rightsholderkey[],MATCH(O$2,INDIRECT("rightsholderkey[Rights-Holders]"),0),2)&amp;"*"),"-")</f>
        <v>-</v>
      </c>
      <c r="P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Rights-holders]"),"*"&amp;INDEX(rightsholderkey[],MATCH(P$2,INDIRECT("rightsholderkey[Rights-Holders]"),0),2)&amp;"*"),"-")</f>
        <v>-</v>
      </c>
      <c r="Q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Rights-holders]"),"*"&amp;INDEX(rightsholderkey[],MATCH(Q$2,INDIRECT("rightsholderkey[Rights-Holders]"),0),2)&amp;"*"),"-")</f>
        <v>-</v>
      </c>
      <c r="R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Rights-holders]"),"*"&amp;INDEX(rightsholderkey[],MATCH(R$2,INDIRECT("rightsholderkey[Rights-Holders]"),0),2)&amp;"*"),"-")</f>
        <v>-</v>
      </c>
      <c r="S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Rights-holders]"),"*"&amp;INDEX(rightsholderkey[],MATCH(S$2,INDIRECT("rightsholderkey[Rights-Holders]"),0),2)&amp;"*"),"-")</f>
        <v>-</v>
      </c>
      <c r="T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Rights-holders]"),"*"&amp;INDEX(rightsholderkey[],MATCH(T$2,INDIRECT("rightsholderkey[Rights-Holders]"),0),2)&amp;"*"),"-")</f>
        <v>-</v>
      </c>
      <c r="U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Rights-holders]"),"*"&amp;INDEX(rightsholderkey[],MATCH(U$2,INDIRECT("rightsholderkey[Rights-Holders]"),0),2)&amp;"*"),"-")</f>
        <v>-</v>
      </c>
      <c r="V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Rights-holders]"),"*"&amp;INDEX(rightsholderkey[],MATCH(V$2,INDIRECT("rightsholderkey[Rights-Holders]"),0),2)&amp;"*"),"-")</f>
        <v>-</v>
      </c>
      <c r="W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Rights-holders]"),"*"&amp;INDEX(rightsholderkey[],MATCH(W$2,INDIRECT("rightsholderkey[Rights-Holders]"),0),2)&amp;"*"),"-")</f>
        <v>-</v>
      </c>
      <c r="X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Rights-holders]"),"*"&amp;INDEX(rightsholderkey[],MATCH(X$2,INDIRECT("rightsholderkey[Rights-Holders]"),0),2)&amp;"*"),"-")</f>
        <v>-</v>
      </c>
      <c r="Y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Rights-holders]"),"*"&amp;INDEX(rightsholderkey[],MATCH(Y$2,INDIRECT("rightsholderkey[Rights-Holders]"),0),2)&amp;"*"),"-")</f>
        <v>-</v>
      </c>
      <c r="Z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Rights-holders]"),"*"&amp;INDEX(rightsholderkey[],MATCH(Z$2,INDIRECT("rightsholderkey[Rights-Holders]"),0),2)&amp;"*"),"-")</f>
        <v>-</v>
      </c>
      <c r="AA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Rights-holders]"),"*"&amp;INDEX(rightsholderkey[],MATCH(AA$2,INDIRECT("rightsholderkey[Rights-Holders]"),0),2)&amp;"*"),"-")</f>
        <v>-</v>
      </c>
      <c r="AB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Rights-holders]"),"*"&amp;INDEX(rightsholderkey[],MATCH(AB$2,INDIRECT("rightsholderkey[Rights-Holders]"),0),2)&amp;"*"),"-")</f>
        <v>-</v>
      </c>
      <c r="AC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Rights-holders]"),"*"&amp;INDEX(rightsholderkey[],MATCH(AC$2,INDIRECT("rightsholderkey[Rights-Holders]"),0),2)&amp;"*"),"-")</f>
        <v>-</v>
      </c>
      <c r="AD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Rights-holders]"),"*"&amp;INDEX(rightsholderkey[],MATCH(AD$2,INDIRECT("rightsholderkey[Rights-Holders]"),0),2)&amp;"*"),"-")</f>
        <v>-</v>
      </c>
      <c r="AE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Rights-holders]"),"*"&amp;INDEX(rightsholderkey[],MATCH(AE$2,INDIRECT("rightsholderkey[Rights-Holders]"),0),2)&amp;"*"),"-")</f>
        <v>-</v>
      </c>
      <c r="AF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Rights-holders]"),"*"&amp;INDEX(rightsholderkey[],MATCH(AF$2,INDIRECT("rightsholderkey[Rights-Holders]"),0),2)&amp;"*"),"-")</f>
        <v>-</v>
      </c>
      <c r="AG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Rights-holders]"),"*"&amp;INDEX(rightsholderkey[],MATCH(AG$2,INDIRECT("rightsholderkey[Rights-Holders]"),0),2)&amp;"*"),"-")</f>
        <v>-</v>
      </c>
      <c r="AH21" s="35" t="str">
        <f ca="1">IFERROR(AVERAGEIFS(INDIRECT("Catalog[Score]"),INDIRECT("Catalog[Impacted Rights]"),"*"&amp;INDEX(INDIRECT("RightsKeywords"),MATCH($A21,INDIRECT("RightsKeywords[Right]"),0),3)&amp;"*",INDIRECT("Catalog[Module]"),"*"&amp;$A$1&amp;"*",INDIRECT("Catalog[Catalog]"),"&lt;&gt;Context",INDIRECT("Catalog[Impacted Rights-holders]"),"*"&amp;INDEX(rightsholderkey[],MATCH(AH$2,INDIRECT("rightsholderkey[Rights-Holders]"),0),2)&amp;"*"),"-")</f>
        <v>-</v>
      </c>
      <c r="AI21" s="27"/>
    </row>
    <row r="22" spans="1:35" x14ac:dyDescent="0.35">
      <c r="A22" s="34" t="s">
        <v>280</v>
      </c>
      <c r="B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Rights-holders]"),"*"&amp;INDEX(rightsholderkey[],MATCH(B$2,INDIRECT("rightsholderkey[Rights-Holders]"),0),2)&amp;"*"),"-")</f>
        <v>-</v>
      </c>
      <c r="C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Rights-holders]"),"*"&amp;INDEX(rightsholderkey[],MATCH(C$2,INDIRECT("rightsholderkey[Rights-Holders]"),0),2)&amp;"*"),"-")</f>
        <v>-</v>
      </c>
      <c r="D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Rights-holders]"),"*"&amp;INDEX(rightsholderkey[],MATCH(D$2,INDIRECT("rightsholderkey[Rights-Holders]"),0),2)&amp;"*"),"-")</f>
        <v>-</v>
      </c>
      <c r="E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Rights-holders]"),"*"&amp;INDEX(rightsholderkey[],MATCH(E$2,INDIRECT("rightsholderkey[Rights-Holders]"),0),2)&amp;"*"),"-")</f>
        <v>-</v>
      </c>
      <c r="F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Rights-holders]"),"*"&amp;INDEX(rightsholderkey[],MATCH(F$2,INDIRECT("rightsholderkey[Rights-Holders]"),0),2)&amp;"*"),"-")</f>
        <v>-</v>
      </c>
      <c r="G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Rights-holders]"),"*"&amp;INDEX(rightsholderkey[],MATCH(G$2,INDIRECT("rightsholderkey[Rights-Holders]"),0),2)&amp;"*"),"-")</f>
        <v>-</v>
      </c>
      <c r="H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Rights-holders]"),"*"&amp;INDEX(rightsholderkey[],MATCH(H$2,INDIRECT("rightsholderkey[Rights-Holders]"),0),2)&amp;"*"),"-")</f>
        <v>-</v>
      </c>
      <c r="I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Rights-holders]"),"*"&amp;INDEX(rightsholderkey[],MATCH(I$2,INDIRECT("rightsholderkey[Rights-Holders]"),0),2)&amp;"*"),"-")</f>
        <v>-</v>
      </c>
      <c r="J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Rights-holders]"),"*"&amp;INDEX(rightsholderkey[],MATCH(J$2,INDIRECT("rightsholderkey[Rights-Holders]"),0),2)&amp;"*"),"-")</f>
        <v>-</v>
      </c>
      <c r="K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Rights-holders]"),"*"&amp;INDEX(rightsholderkey[],MATCH(K$2,INDIRECT("rightsholderkey[Rights-Holders]"),0),2)&amp;"*"),"-")</f>
        <v>-</v>
      </c>
      <c r="L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Rights-holders]"),"*"&amp;INDEX(rightsholderkey[],MATCH(L$2,INDIRECT("rightsholderkey[Rights-Holders]"),0),2)&amp;"*"),"-")</f>
        <v>-</v>
      </c>
      <c r="M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Rights-holders]"),"*"&amp;INDEX(rightsholderkey[],MATCH(M$2,INDIRECT("rightsholderkey[Rights-Holders]"),0),2)&amp;"*"),"-")</f>
        <v>-</v>
      </c>
      <c r="N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Rights-holders]"),"*"&amp;INDEX(rightsholderkey[],MATCH(N$2,INDIRECT("rightsholderkey[Rights-Holders]"),0),2)&amp;"*"),"-")</f>
        <v>-</v>
      </c>
      <c r="O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Rights-holders]"),"*"&amp;INDEX(rightsholderkey[],MATCH(O$2,INDIRECT("rightsholderkey[Rights-Holders]"),0),2)&amp;"*"),"-")</f>
        <v>-</v>
      </c>
      <c r="P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Rights-holders]"),"*"&amp;INDEX(rightsholderkey[],MATCH(P$2,INDIRECT("rightsholderkey[Rights-Holders]"),0),2)&amp;"*"),"-")</f>
        <v>-</v>
      </c>
      <c r="Q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Rights-holders]"),"*"&amp;INDEX(rightsholderkey[],MATCH(Q$2,INDIRECT("rightsholderkey[Rights-Holders]"),0),2)&amp;"*"),"-")</f>
        <v>-</v>
      </c>
      <c r="R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Rights-holders]"),"*"&amp;INDEX(rightsholderkey[],MATCH(R$2,INDIRECT("rightsholderkey[Rights-Holders]"),0),2)&amp;"*"),"-")</f>
        <v>-</v>
      </c>
      <c r="S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Rights-holders]"),"*"&amp;INDEX(rightsholderkey[],MATCH(S$2,INDIRECT("rightsholderkey[Rights-Holders]"),0),2)&amp;"*"),"-")</f>
        <v>-</v>
      </c>
      <c r="T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Rights-holders]"),"*"&amp;INDEX(rightsholderkey[],MATCH(T$2,INDIRECT("rightsholderkey[Rights-Holders]"),0),2)&amp;"*"),"-")</f>
        <v>-</v>
      </c>
      <c r="U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Rights-holders]"),"*"&amp;INDEX(rightsholderkey[],MATCH(U$2,INDIRECT("rightsholderkey[Rights-Holders]"),0),2)&amp;"*"),"-")</f>
        <v>-</v>
      </c>
      <c r="V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Rights-holders]"),"*"&amp;INDEX(rightsholderkey[],MATCH(V$2,INDIRECT("rightsholderkey[Rights-Holders]"),0),2)&amp;"*"),"-")</f>
        <v>-</v>
      </c>
      <c r="W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Rights-holders]"),"*"&amp;INDEX(rightsholderkey[],MATCH(W$2,INDIRECT("rightsholderkey[Rights-Holders]"),0),2)&amp;"*"),"-")</f>
        <v>-</v>
      </c>
      <c r="X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Rights-holders]"),"*"&amp;INDEX(rightsholderkey[],MATCH(X$2,INDIRECT("rightsholderkey[Rights-Holders]"),0),2)&amp;"*"),"-")</f>
        <v>-</v>
      </c>
      <c r="Y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Rights-holders]"),"*"&amp;INDEX(rightsholderkey[],MATCH(Y$2,INDIRECT("rightsholderkey[Rights-Holders]"),0),2)&amp;"*"),"-")</f>
        <v>-</v>
      </c>
      <c r="Z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Rights-holders]"),"*"&amp;INDEX(rightsholderkey[],MATCH(Z$2,INDIRECT("rightsholderkey[Rights-Holders]"),0),2)&amp;"*"),"-")</f>
        <v>-</v>
      </c>
      <c r="AA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Rights-holders]"),"*"&amp;INDEX(rightsholderkey[],MATCH(AA$2,INDIRECT("rightsholderkey[Rights-Holders]"),0),2)&amp;"*"),"-")</f>
        <v>-</v>
      </c>
      <c r="AB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Rights-holders]"),"*"&amp;INDEX(rightsholderkey[],MATCH(AB$2,INDIRECT("rightsholderkey[Rights-Holders]"),0),2)&amp;"*"),"-")</f>
        <v>-</v>
      </c>
      <c r="AC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Rights-holders]"),"*"&amp;INDEX(rightsholderkey[],MATCH(AC$2,INDIRECT("rightsholderkey[Rights-Holders]"),0),2)&amp;"*"),"-")</f>
        <v>-</v>
      </c>
      <c r="AD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Rights-holders]"),"*"&amp;INDEX(rightsholderkey[],MATCH(AD$2,INDIRECT("rightsholderkey[Rights-Holders]"),0),2)&amp;"*"),"-")</f>
        <v>-</v>
      </c>
      <c r="AE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Rights-holders]"),"*"&amp;INDEX(rightsholderkey[],MATCH(AE$2,INDIRECT("rightsholderkey[Rights-Holders]"),0),2)&amp;"*"),"-")</f>
        <v>-</v>
      </c>
      <c r="AF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Rights-holders]"),"*"&amp;INDEX(rightsholderkey[],MATCH(AF$2,INDIRECT("rightsholderkey[Rights-Holders]"),0),2)&amp;"*"),"-")</f>
        <v>-</v>
      </c>
      <c r="AG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Rights-holders]"),"*"&amp;INDEX(rightsholderkey[],MATCH(AG$2,INDIRECT("rightsholderkey[Rights-Holders]"),0),2)&amp;"*"),"-")</f>
        <v>-</v>
      </c>
      <c r="AH22" s="35" t="str">
        <f ca="1">IFERROR(AVERAGEIFS(INDIRECT("Catalog[Score]"),INDIRECT("Catalog[Impacted Rights]"),"*"&amp;INDEX(INDIRECT("RightsKeywords"),MATCH($A22,INDIRECT("RightsKeywords[Right]"),0),3)&amp;"*",INDIRECT("Catalog[Module]"),"*"&amp;$A$1&amp;"*",INDIRECT("Catalog[Catalog]"),"&lt;&gt;Context",INDIRECT("Catalog[Impacted Rights-holders]"),"*"&amp;INDEX(rightsholderkey[],MATCH(AH$2,INDIRECT("rightsholderkey[Rights-Holders]"),0),2)&amp;"*"),"-")</f>
        <v>-</v>
      </c>
      <c r="AI22" s="27"/>
    </row>
    <row r="23" spans="1:35" x14ac:dyDescent="0.35">
      <c r="A23" s="34" t="s">
        <v>281</v>
      </c>
      <c r="B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Rights-holders]"),"*"&amp;INDEX(rightsholderkey[],MATCH(B$2,INDIRECT("rightsholderkey[Rights-Holders]"),0),2)&amp;"*"),"-")</f>
        <v>-</v>
      </c>
      <c r="C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Rights-holders]"),"*"&amp;INDEX(rightsholderkey[],MATCH(C$2,INDIRECT("rightsholderkey[Rights-Holders]"),0),2)&amp;"*"),"-")</f>
        <v>-</v>
      </c>
      <c r="D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Rights-holders]"),"*"&amp;INDEX(rightsholderkey[],MATCH(D$2,INDIRECT("rightsholderkey[Rights-Holders]"),0),2)&amp;"*"),"-")</f>
        <v>-</v>
      </c>
      <c r="E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Rights-holders]"),"*"&amp;INDEX(rightsholderkey[],MATCH(E$2,INDIRECT("rightsholderkey[Rights-Holders]"),0),2)&amp;"*"),"-")</f>
        <v>-</v>
      </c>
      <c r="F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Rights-holders]"),"*"&amp;INDEX(rightsholderkey[],MATCH(F$2,INDIRECT("rightsholderkey[Rights-Holders]"),0),2)&amp;"*"),"-")</f>
        <v>-</v>
      </c>
      <c r="G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Rights-holders]"),"*"&amp;INDEX(rightsholderkey[],MATCH(G$2,INDIRECT("rightsholderkey[Rights-Holders]"),0),2)&amp;"*"),"-")</f>
        <v>-</v>
      </c>
      <c r="H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Rights-holders]"),"*"&amp;INDEX(rightsholderkey[],MATCH(H$2,INDIRECT("rightsholderkey[Rights-Holders]"),0),2)&amp;"*"),"-")</f>
        <v>-</v>
      </c>
      <c r="I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Rights-holders]"),"*"&amp;INDEX(rightsholderkey[],MATCH(I$2,INDIRECT("rightsholderkey[Rights-Holders]"),0),2)&amp;"*"),"-")</f>
        <v>-</v>
      </c>
      <c r="J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Rights-holders]"),"*"&amp;INDEX(rightsholderkey[],MATCH(J$2,INDIRECT("rightsholderkey[Rights-Holders]"),0),2)&amp;"*"),"-")</f>
        <v>-</v>
      </c>
      <c r="K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Rights-holders]"),"*"&amp;INDEX(rightsholderkey[],MATCH(K$2,INDIRECT("rightsholderkey[Rights-Holders]"),0),2)&amp;"*"),"-")</f>
        <v>-</v>
      </c>
      <c r="L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Rights-holders]"),"*"&amp;INDEX(rightsholderkey[],MATCH(L$2,INDIRECT("rightsholderkey[Rights-Holders]"),0),2)&amp;"*"),"-")</f>
        <v>-</v>
      </c>
      <c r="M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Rights-holders]"),"*"&amp;INDEX(rightsholderkey[],MATCH(M$2,INDIRECT("rightsholderkey[Rights-Holders]"),0),2)&amp;"*"),"-")</f>
        <v>-</v>
      </c>
      <c r="N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Rights-holders]"),"*"&amp;INDEX(rightsholderkey[],MATCH(N$2,INDIRECT("rightsholderkey[Rights-Holders]"),0),2)&amp;"*"),"-")</f>
        <v>-</v>
      </c>
      <c r="O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Rights-holders]"),"*"&amp;INDEX(rightsholderkey[],MATCH(O$2,INDIRECT("rightsholderkey[Rights-Holders]"),0),2)&amp;"*"),"-")</f>
        <v>-</v>
      </c>
      <c r="P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Rights-holders]"),"*"&amp;INDEX(rightsholderkey[],MATCH(P$2,INDIRECT("rightsholderkey[Rights-Holders]"),0),2)&amp;"*"),"-")</f>
        <v>-</v>
      </c>
      <c r="Q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Rights-holders]"),"*"&amp;INDEX(rightsholderkey[],MATCH(Q$2,INDIRECT("rightsholderkey[Rights-Holders]"),0),2)&amp;"*"),"-")</f>
        <v>-</v>
      </c>
      <c r="R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Rights-holders]"),"*"&amp;INDEX(rightsholderkey[],MATCH(R$2,INDIRECT("rightsholderkey[Rights-Holders]"),0),2)&amp;"*"),"-")</f>
        <v>-</v>
      </c>
      <c r="S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Rights-holders]"),"*"&amp;INDEX(rightsholderkey[],MATCH(S$2,INDIRECT("rightsholderkey[Rights-Holders]"),0),2)&amp;"*"),"-")</f>
        <v>-</v>
      </c>
      <c r="T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Rights-holders]"),"*"&amp;INDEX(rightsholderkey[],MATCH(T$2,INDIRECT("rightsholderkey[Rights-Holders]"),0),2)&amp;"*"),"-")</f>
        <v>-</v>
      </c>
      <c r="U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Rights-holders]"),"*"&amp;INDEX(rightsholderkey[],MATCH(U$2,INDIRECT("rightsholderkey[Rights-Holders]"),0),2)&amp;"*"),"-")</f>
        <v>-</v>
      </c>
      <c r="V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Rights-holders]"),"*"&amp;INDEX(rightsholderkey[],MATCH(V$2,INDIRECT("rightsholderkey[Rights-Holders]"),0),2)&amp;"*"),"-")</f>
        <v>-</v>
      </c>
      <c r="W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Rights-holders]"),"*"&amp;INDEX(rightsholderkey[],MATCH(W$2,INDIRECT("rightsholderkey[Rights-Holders]"),0),2)&amp;"*"),"-")</f>
        <v>-</v>
      </c>
      <c r="X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Rights-holders]"),"*"&amp;INDEX(rightsholderkey[],MATCH(X$2,INDIRECT("rightsholderkey[Rights-Holders]"),0),2)&amp;"*"),"-")</f>
        <v>-</v>
      </c>
      <c r="Y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Rights-holders]"),"*"&amp;INDEX(rightsholderkey[],MATCH(Y$2,INDIRECT("rightsholderkey[Rights-Holders]"),0),2)&amp;"*"),"-")</f>
        <v>-</v>
      </c>
      <c r="Z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Rights-holders]"),"*"&amp;INDEX(rightsholderkey[],MATCH(Z$2,INDIRECT("rightsholderkey[Rights-Holders]"),0),2)&amp;"*"),"-")</f>
        <v>-</v>
      </c>
      <c r="AA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Rights-holders]"),"*"&amp;INDEX(rightsholderkey[],MATCH(AA$2,INDIRECT("rightsholderkey[Rights-Holders]"),0),2)&amp;"*"),"-")</f>
        <v>-</v>
      </c>
      <c r="AB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Rights-holders]"),"*"&amp;INDEX(rightsholderkey[],MATCH(AB$2,INDIRECT("rightsholderkey[Rights-Holders]"),0),2)&amp;"*"),"-")</f>
        <v>-</v>
      </c>
      <c r="AC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Rights-holders]"),"*"&amp;INDEX(rightsholderkey[],MATCH(AC$2,INDIRECT("rightsholderkey[Rights-Holders]"),0),2)&amp;"*"),"-")</f>
        <v>-</v>
      </c>
      <c r="AD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Rights-holders]"),"*"&amp;INDEX(rightsholderkey[],MATCH(AD$2,INDIRECT("rightsholderkey[Rights-Holders]"),0),2)&amp;"*"),"-")</f>
        <v>-</v>
      </c>
      <c r="AE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Rights-holders]"),"*"&amp;INDEX(rightsholderkey[],MATCH(AE$2,INDIRECT("rightsholderkey[Rights-Holders]"),0),2)&amp;"*"),"-")</f>
        <v>-</v>
      </c>
      <c r="AF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Rights-holders]"),"*"&amp;INDEX(rightsholderkey[],MATCH(AF$2,INDIRECT("rightsholderkey[Rights-Holders]"),0),2)&amp;"*"),"-")</f>
        <v>-</v>
      </c>
      <c r="AG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Rights-holders]"),"*"&amp;INDEX(rightsholderkey[],MATCH(AG$2,INDIRECT("rightsholderkey[Rights-Holders]"),0),2)&amp;"*"),"-")</f>
        <v>-</v>
      </c>
      <c r="AH23" s="35" t="str">
        <f ca="1">IFERROR(AVERAGEIFS(INDIRECT("Catalog[Score]"),INDIRECT("Catalog[Impacted Rights]"),"*"&amp;INDEX(INDIRECT("RightsKeywords"),MATCH($A23,INDIRECT("RightsKeywords[Right]"),0),3)&amp;"*",INDIRECT("Catalog[Module]"),"*"&amp;$A$1&amp;"*",INDIRECT("Catalog[Catalog]"),"&lt;&gt;Context",INDIRECT("Catalog[Impacted Rights-holders]"),"*"&amp;INDEX(rightsholderkey[],MATCH(AH$2,INDIRECT("rightsholderkey[Rights-Holders]"),0),2)&amp;"*"),"-")</f>
        <v>-</v>
      </c>
      <c r="AI23" s="27"/>
    </row>
    <row r="24" spans="1:35" x14ac:dyDescent="0.35">
      <c r="A24" s="34" t="s">
        <v>360</v>
      </c>
      <c r="B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Rights-holders]"),"*"&amp;INDEX(rightsholderkey[],MATCH(B$2,INDIRECT("rightsholderkey[Rights-Holders]"),0),2)&amp;"*"),"-")</f>
        <v>-</v>
      </c>
      <c r="C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Rights-holders]"),"*"&amp;INDEX(rightsholderkey[],MATCH(C$2,INDIRECT("rightsholderkey[Rights-Holders]"),0),2)&amp;"*"),"-")</f>
        <v>-</v>
      </c>
      <c r="D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Rights-holders]"),"*"&amp;INDEX(rightsholderkey[],MATCH(D$2,INDIRECT("rightsholderkey[Rights-Holders]"),0),2)&amp;"*"),"-")</f>
        <v>-</v>
      </c>
      <c r="E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Rights-holders]"),"*"&amp;INDEX(rightsholderkey[],MATCH(E$2,INDIRECT("rightsholderkey[Rights-Holders]"),0),2)&amp;"*"),"-")</f>
        <v>-</v>
      </c>
      <c r="F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Rights-holders]"),"*"&amp;INDEX(rightsholderkey[],MATCH(F$2,INDIRECT("rightsholderkey[Rights-Holders]"),0),2)&amp;"*"),"-")</f>
        <v>-</v>
      </c>
      <c r="G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Rights-holders]"),"*"&amp;INDEX(rightsholderkey[],MATCH(G$2,INDIRECT("rightsholderkey[Rights-Holders]"),0),2)&amp;"*"),"-")</f>
        <v>-</v>
      </c>
      <c r="H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Rights-holders]"),"*"&amp;INDEX(rightsholderkey[],MATCH(H$2,INDIRECT("rightsholderkey[Rights-Holders]"),0),2)&amp;"*"),"-")</f>
        <v>-</v>
      </c>
      <c r="I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Rights-holders]"),"*"&amp;INDEX(rightsholderkey[],MATCH(I$2,INDIRECT("rightsholderkey[Rights-Holders]"),0),2)&amp;"*"),"-")</f>
        <v>-</v>
      </c>
      <c r="J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Rights-holders]"),"*"&amp;INDEX(rightsholderkey[],MATCH(J$2,INDIRECT("rightsholderkey[Rights-Holders]"),0),2)&amp;"*"),"-")</f>
        <v>-</v>
      </c>
      <c r="K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Rights-holders]"),"*"&amp;INDEX(rightsholderkey[],MATCH(K$2,INDIRECT("rightsholderkey[Rights-Holders]"),0),2)&amp;"*"),"-")</f>
        <v>-</v>
      </c>
      <c r="L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Rights-holders]"),"*"&amp;INDEX(rightsholderkey[],MATCH(L$2,INDIRECT("rightsholderkey[Rights-Holders]"),0),2)&amp;"*"),"-")</f>
        <v>-</v>
      </c>
      <c r="M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Rights-holders]"),"*"&amp;INDEX(rightsholderkey[],MATCH(M$2,INDIRECT("rightsholderkey[Rights-Holders]"),0),2)&amp;"*"),"-")</f>
        <v>-</v>
      </c>
      <c r="N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Rights-holders]"),"*"&amp;INDEX(rightsholderkey[],MATCH(N$2,INDIRECT("rightsholderkey[Rights-Holders]"),0),2)&amp;"*"),"-")</f>
        <v>-</v>
      </c>
      <c r="O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Rights-holders]"),"*"&amp;INDEX(rightsholderkey[],MATCH(O$2,INDIRECT("rightsholderkey[Rights-Holders]"),0),2)&amp;"*"),"-")</f>
        <v>-</v>
      </c>
      <c r="P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Rights-holders]"),"*"&amp;INDEX(rightsholderkey[],MATCH(P$2,INDIRECT("rightsholderkey[Rights-Holders]"),0),2)&amp;"*"),"-")</f>
        <v>-</v>
      </c>
      <c r="Q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Rights-holders]"),"*"&amp;INDEX(rightsholderkey[],MATCH(Q$2,INDIRECT("rightsholderkey[Rights-Holders]"),0),2)&amp;"*"),"-")</f>
        <v>-</v>
      </c>
      <c r="R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Rights-holders]"),"*"&amp;INDEX(rightsholderkey[],MATCH(R$2,INDIRECT("rightsholderkey[Rights-Holders]"),0),2)&amp;"*"),"-")</f>
        <v>-</v>
      </c>
      <c r="S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Rights-holders]"),"*"&amp;INDEX(rightsholderkey[],MATCH(S$2,INDIRECT("rightsholderkey[Rights-Holders]"),0),2)&amp;"*"),"-")</f>
        <v>-</v>
      </c>
      <c r="T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Rights-holders]"),"*"&amp;INDEX(rightsholderkey[],MATCH(T$2,INDIRECT("rightsholderkey[Rights-Holders]"),0),2)&amp;"*"),"-")</f>
        <v>-</v>
      </c>
      <c r="U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Rights-holders]"),"*"&amp;INDEX(rightsholderkey[],MATCH(U$2,INDIRECT("rightsholderkey[Rights-Holders]"),0),2)&amp;"*"),"-")</f>
        <v>-</v>
      </c>
      <c r="V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Rights-holders]"),"*"&amp;INDEX(rightsholderkey[],MATCH(V$2,INDIRECT("rightsholderkey[Rights-Holders]"),0),2)&amp;"*"),"-")</f>
        <v>-</v>
      </c>
      <c r="W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Rights-holders]"),"*"&amp;INDEX(rightsholderkey[],MATCH(W$2,INDIRECT("rightsholderkey[Rights-Holders]"),0),2)&amp;"*"),"-")</f>
        <v>-</v>
      </c>
      <c r="X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Rights-holders]"),"*"&amp;INDEX(rightsholderkey[],MATCH(X$2,INDIRECT("rightsholderkey[Rights-Holders]"),0),2)&amp;"*"),"-")</f>
        <v>-</v>
      </c>
      <c r="Y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Rights-holders]"),"*"&amp;INDEX(rightsholderkey[],MATCH(Y$2,INDIRECT("rightsholderkey[Rights-Holders]"),0),2)&amp;"*"),"-")</f>
        <v>-</v>
      </c>
      <c r="Z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Rights-holders]"),"*"&amp;INDEX(rightsholderkey[],MATCH(Z$2,INDIRECT("rightsholderkey[Rights-Holders]"),0),2)&amp;"*"),"-")</f>
        <v>-</v>
      </c>
      <c r="AA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Rights-holders]"),"*"&amp;INDEX(rightsholderkey[],MATCH(AA$2,INDIRECT("rightsholderkey[Rights-Holders]"),0),2)&amp;"*"),"-")</f>
        <v>-</v>
      </c>
      <c r="AB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Rights-holders]"),"*"&amp;INDEX(rightsholderkey[],MATCH(AB$2,INDIRECT("rightsholderkey[Rights-Holders]"),0),2)&amp;"*"),"-")</f>
        <v>-</v>
      </c>
      <c r="AC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Rights-holders]"),"*"&amp;INDEX(rightsholderkey[],MATCH(AC$2,INDIRECT("rightsholderkey[Rights-Holders]"),0),2)&amp;"*"),"-")</f>
        <v>-</v>
      </c>
      <c r="AD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Rights-holders]"),"*"&amp;INDEX(rightsholderkey[],MATCH(AD$2,INDIRECT("rightsholderkey[Rights-Holders]"),0),2)&amp;"*"),"-")</f>
        <v>-</v>
      </c>
      <c r="AE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Rights-holders]"),"*"&amp;INDEX(rightsholderkey[],MATCH(AE$2,INDIRECT("rightsholderkey[Rights-Holders]"),0),2)&amp;"*"),"-")</f>
        <v>-</v>
      </c>
      <c r="AF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Rights-holders]"),"*"&amp;INDEX(rightsholderkey[],MATCH(AF$2,INDIRECT("rightsholderkey[Rights-Holders]"),0),2)&amp;"*"),"-")</f>
        <v>-</v>
      </c>
      <c r="AG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Rights-holders]"),"*"&amp;INDEX(rightsholderkey[],MATCH(AG$2,INDIRECT("rightsholderkey[Rights-Holders]"),0),2)&amp;"*"),"-")</f>
        <v>-</v>
      </c>
      <c r="AH24" s="35" t="str">
        <f ca="1">IFERROR(AVERAGEIFS(INDIRECT("Catalog[Score]"),INDIRECT("Catalog[Impacted Rights]"),"*"&amp;INDEX(INDIRECT("RightsKeywords"),MATCH($A24,INDIRECT("RightsKeywords[Right]"),0),3)&amp;"*",INDIRECT("Catalog[Module]"),"*"&amp;$A$1&amp;"*",INDIRECT("Catalog[Catalog]"),"&lt;&gt;Context",INDIRECT("Catalog[Impacted Rights-holders]"),"*"&amp;INDEX(rightsholderkey[],MATCH(AH$2,INDIRECT("rightsholderkey[Rights-Holders]"),0),2)&amp;"*"),"-")</f>
        <v>-</v>
      </c>
      <c r="AI24" s="27"/>
    </row>
    <row r="25" spans="1:35" x14ac:dyDescent="0.35">
      <c r="A25" s="34" t="s">
        <v>283</v>
      </c>
      <c r="B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Rights-holders]"),"*"&amp;INDEX(rightsholderkey[],MATCH(B$2,INDIRECT("rightsholderkey[Rights-Holders]"),0),2)&amp;"*"),"-")</f>
        <v>-</v>
      </c>
      <c r="C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Rights-holders]"),"*"&amp;INDEX(rightsholderkey[],MATCH(C$2,INDIRECT("rightsholderkey[Rights-Holders]"),0),2)&amp;"*"),"-")</f>
        <v>-</v>
      </c>
      <c r="D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Rights-holders]"),"*"&amp;INDEX(rightsholderkey[],MATCH(D$2,INDIRECT("rightsholderkey[Rights-Holders]"),0),2)&amp;"*"),"-")</f>
        <v>-</v>
      </c>
      <c r="E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Rights-holders]"),"*"&amp;INDEX(rightsholderkey[],MATCH(E$2,INDIRECT("rightsholderkey[Rights-Holders]"),0),2)&amp;"*"),"-")</f>
        <v>-</v>
      </c>
      <c r="F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Rights-holders]"),"*"&amp;INDEX(rightsholderkey[],MATCH(F$2,INDIRECT("rightsholderkey[Rights-Holders]"),0),2)&amp;"*"),"-")</f>
        <v>-</v>
      </c>
      <c r="G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Rights-holders]"),"*"&amp;INDEX(rightsholderkey[],MATCH(G$2,INDIRECT("rightsholderkey[Rights-Holders]"),0),2)&amp;"*"),"-")</f>
        <v>-</v>
      </c>
      <c r="H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Rights-holders]"),"*"&amp;INDEX(rightsholderkey[],MATCH(H$2,INDIRECT("rightsholderkey[Rights-Holders]"),0),2)&amp;"*"),"-")</f>
        <v>-</v>
      </c>
      <c r="I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Rights-holders]"),"*"&amp;INDEX(rightsholderkey[],MATCH(I$2,INDIRECT("rightsholderkey[Rights-Holders]"),0),2)&amp;"*"),"-")</f>
        <v>-</v>
      </c>
      <c r="J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Rights-holders]"),"*"&amp;INDEX(rightsholderkey[],MATCH(J$2,INDIRECT("rightsholderkey[Rights-Holders]"),0),2)&amp;"*"),"-")</f>
        <v>-</v>
      </c>
      <c r="K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Rights-holders]"),"*"&amp;INDEX(rightsholderkey[],MATCH(K$2,INDIRECT("rightsholderkey[Rights-Holders]"),0),2)&amp;"*"),"-")</f>
        <v>-</v>
      </c>
      <c r="L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Rights-holders]"),"*"&amp;INDEX(rightsholderkey[],MATCH(L$2,INDIRECT("rightsholderkey[Rights-Holders]"),0),2)&amp;"*"),"-")</f>
        <v>-</v>
      </c>
      <c r="M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Rights-holders]"),"*"&amp;INDEX(rightsholderkey[],MATCH(M$2,INDIRECT("rightsholderkey[Rights-Holders]"),0),2)&amp;"*"),"-")</f>
        <v>-</v>
      </c>
      <c r="N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Rights-holders]"),"*"&amp;INDEX(rightsholderkey[],MATCH(N$2,INDIRECT("rightsholderkey[Rights-Holders]"),0),2)&amp;"*"),"-")</f>
        <v>-</v>
      </c>
      <c r="O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Rights-holders]"),"*"&amp;INDEX(rightsholderkey[],MATCH(O$2,INDIRECT("rightsholderkey[Rights-Holders]"),0),2)&amp;"*"),"-")</f>
        <v>-</v>
      </c>
      <c r="P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Rights-holders]"),"*"&amp;INDEX(rightsholderkey[],MATCH(P$2,INDIRECT("rightsholderkey[Rights-Holders]"),0),2)&amp;"*"),"-")</f>
        <v>-</v>
      </c>
      <c r="Q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Rights-holders]"),"*"&amp;INDEX(rightsholderkey[],MATCH(Q$2,INDIRECT("rightsholderkey[Rights-Holders]"),0),2)&amp;"*"),"-")</f>
        <v>-</v>
      </c>
      <c r="R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Rights-holders]"),"*"&amp;INDEX(rightsholderkey[],MATCH(R$2,INDIRECT("rightsholderkey[Rights-Holders]"),0),2)&amp;"*"),"-")</f>
        <v>-</v>
      </c>
      <c r="S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Rights-holders]"),"*"&amp;INDEX(rightsholderkey[],MATCH(S$2,INDIRECT("rightsholderkey[Rights-Holders]"),0),2)&amp;"*"),"-")</f>
        <v>-</v>
      </c>
      <c r="T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Rights-holders]"),"*"&amp;INDEX(rightsholderkey[],MATCH(T$2,INDIRECT("rightsholderkey[Rights-Holders]"),0),2)&amp;"*"),"-")</f>
        <v>-</v>
      </c>
      <c r="U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Rights-holders]"),"*"&amp;INDEX(rightsholderkey[],MATCH(U$2,INDIRECT("rightsholderkey[Rights-Holders]"),0),2)&amp;"*"),"-")</f>
        <v>-</v>
      </c>
      <c r="V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Rights-holders]"),"*"&amp;INDEX(rightsholderkey[],MATCH(V$2,INDIRECT("rightsholderkey[Rights-Holders]"),0),2)&amp;"*"),"-")</f>
        <v>-</v>
      </c>
      <c r="W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Rights-holders]"),"*"&amp;INDEX(rightsholderkey[],MATCH(W$2,INDIRECT("rightsholderkey[Rights-Holders]"),0),2)&amp;"*"),"-")</f>
        <v>-</v>
      </c>
      <c r="X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Rights-holders]"),"*"&amp;INDEX(rightsholderkey[],MATCH(X$2,INDIRECT("rightsholderkey[Rights-Holders]"),0),2)&amp;"*"),"-")</f>
        <v>-</v>
      </c>
      <c r="Y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Rights-holders]"),"*"&amp;INDEX(rightsholderkey[],MATCH(Y$2,INDIRECT("rightsholderkey[Rights-Holders]"),0),2)&amp;"*"),"-")</f>
        <v>-</v>
      </c>
      <c r="Z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Rights-holders]"),"*"&amp;INDEX(rightsholderkey[],MATCH(Z$2,INDIRECT("rightsholderkey[Rights-Holders]"),0),2)&amp;"*"),"-")</f>
        <v>-</v>
      </c>
      <c r="AA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Rights-holders]"),"*"&amp;INDEX(rightsholderkey[],MATCH(AA$2,INDIRECT("rightsholderkey[Rights-Holders]"),0),2)&amp;"*"),"-")</f>
        <v>-</v>
      </c>
      <c r="AB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Rights-holders]"),"*"&amp;INDEX(rightsholderkey[],MATCH(AB$2,INDIRECT("rightsholderkey[Rights-Holders]"),0),2)&amp;"*"),"-")</f>
        <v>-</v>
      </c>
      <c r="AC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Rights-holders]"),"*"&amp;INDEX(rightsholderkey[],MATCH(AC$2,INDIRECT("rightsholderkey[Rights-Holders]"),0),2)&amp;"*"),"-")</f>
        <v>-</v>
      </c>
      <c r="AD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Rights-holders]"),"*"&amp;INDEX(rightsholderkey[],MATCH(AD$2,INDIRECT("rightsholderkey[Rights-Holders]"),0),2)&amp;"*"),"-")</f>
        <v>-</v>
      </c>
      <c r="AE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Rights-holders]"),"*"&amp;INDEX(rightsholderkey[],MATCH(AE$2,INDIRECT("rightsholderkey[Rights-Holders]"),0),2)&amp;"*"),"-")</f>
        <v>-</v>
      </c>
      <c r="AF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Rights-holders]"),"*"&amp;INDEX(rightsholderkey[],MATCH(AF$2,INDIRECT("rightsholderkey[Rights-Holders]"),0),2)&amp;"*"),"-")</f>
        <v>-</v>
      </c>
      <c r="AG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Rights-holders]"),"*"&amp;INDEX(rightsholderkey[],MATCH(AG$2,INDIRECT("rightsholderkey[Rights-Holders]"),0),2)&amp;"*"),"-")</f>
        <v>-</v>
      </c>
      <c r="AH25" s="35" t="str">
        <f ca="1">IFERROR(AVERAGEIFS(INDIRECT("Catalog[Score]"),INDIRECT("Catalog[Impacted Rights]"),"*"&amp;INDEX(INDIRECT("RightsKeywords"),MATCH($A25,INDIRECT("RightsKeywords[Right]"),0),3)&amp;"*",INDIRECT("Catalog[Module]"),"*"&amp;$A$1&amp;"*",INDIRECT("Catalog[Catalog]"),"&lt;&gt;Context",INDIRECT("Catalog[Impacted Rights-holders]"),"*"&amp;INDEX(rightsholderkey[],MATCH(AH$2,INDIRECT("rightsholderkey[Rights-Holders]"),0),2)&amp;"*"),"-")</f>
        <v>-</v>
      </c>
      <c r="AI25" s="27"/>
    </row>
    <row r="26" spans="1:35" x14ac:dyDescent="0.35">
      <c r="A26" s="34" t="s">
        <v>367</v>
      </c>
      <c r="B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Rights-holders]"),"*"&amp;INDEX(rightsholderkey[],MATCH(B$2,INDIRECT("rightsholderkey[Rights-Holders]"),0),2)&amp;"*"),"-")</f>
        <v>-</v>
      </c>
      <c r="C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Rights-holders]"),"*"&amp;INDEX(rightsholderkey[],MATCH(C$2,INDIRECT("rightsholderkey[Rights-Holders]"),0),2)&amp;"*"),"-")</f>
        <v>-</v>
      </c>
      <c r="D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Rights-holders]"),"*"&amp;INDEX(rightsholderkey[],MATCH(D$2,INDIRECT("rightsholderkey[Rights-Holders]"),0),2)&amp;"*"),"-")</f>
        <v>-</v>
      </c>
      <c r="E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Rights-holders]"),"*"&amp;INDEX(rightsholderkey[],MATCH(E$2,INDIRECT("rightsholderkey[Rights-Holders]"),0),2)&amp;"*"),"-")</f>
        <v>-</v>
      </c>
      <c r="F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Rights-holders]"),"*"&amp;INDEX(rightsholderkey[],MATCH(F$2,INDIRECT("rightsholderkey[Rights-Holders]"),0),2)&amp;"*"),"-")</f>
        <v>-</v>
      </c>
      <c r="G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Rights-holders]"),"*"&amp;INDEX(rightsholderkey[],MATCH(G$2,INDIRECT("rightsholderkey[Rights-Holders]"),0),2)&amp;"*"),"-")</f>
        <v>-</v>
      </c>
      <c r="H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Rights-holders]"),"*"&amp;INDEX(rightsholderkey[],MATCH(H$2,INDIRECT("rightsholderkey[Rights-Holders]"),0),2)&amp;"*"),"-")</f>
        <v>-</v>
      </c>
      <c r="I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Rights-holders]"),"*"&amp;INDEX(rightsholderkey[],MATCH(I$2,INDIRECT("rightsholderkey[Rights-Holders]"),0),2)&amp;"*"),"-")</f>
        <v>-</v>
      </c>
      <c r="J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Rights-holders]"),"*"&amp;INDEX(rightsholderkey[],MATCH(J$2,INDIRECT("rightsholderkey[Rights-Holders]"),0),2)&amp;"*"),"-")</f>
        <v>-</v>
      </c>
      <c r="K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Rights-holders]"),"*"&amp;INDEX(rightsholderkey[],MATCH(K$2,INDIRECT("rightsholderkey[Rights-Holders]"),0),2)&amp;"*"),"-")</f>
        <v>-</v>
      </c>
      <c r="L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Rights-holders]"),"*"&amp;INDEX(rightsholderkey[],MATCH(L$2,INDIRECT("rightsholderkey[Rights-Holders]"),0),2)&amp;"*"),"-")</f>
        <v>-</v>
      </c>
      <c r="M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Rights-holders]"),"*"&amp;INDEX(rightsholderkey[],MATCH(M$2,INDIRECT("rightsholderkey[Rights-Holders]"),0),2)&amp;"*"),"-")</f>
        <v>-</v>
      </c>
      <c r="N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Rights-holders]"),"*"&amp;INDEX(rightsholderkey[],MATCH(N$2,INDIRECT("rightsholderkey[Rights-Holders]"),0),2)&amp;"*"),"-")</f>
        <v>-</v>
      </c>
      <c r="O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Rights-holders]"),"*"&amp;INDEX(rightsholderkey[],MATCH(O$2,INDIRECT("rightsholderkey[Rights-Holders]"),0),2)&amp;"*"),"-")</f>
        <v>-</v>
      </c>
      <c r="P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Rights-holders]"),"*"&amp;INDEX(rightsholderkey[],MATCH(P$2,INDIRECT("rightsholderkey[Rights-Holders]"),0),2)&amp;"*"),"-")</f>
        <v>-</v>
      </c>
      <c r="Q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Rights-holders]"),"*"&amp;INDEX(rightsholderkey[],MATCH(Q$2,INDIRECT("rightsholderkey[Rights-Holders]"),0),2)&amp;"*"),"-")</f>
        <v>-</v>
      </c>
      <c r="R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Rights-holders]"),"*"&amp;INDEX(rightsholderkey[],MATCH(R$2,INDIRECT("rightsholderkey[Rights-Holders]"),0),2)&amp;"*"),"-")</f>
        <v>-</v>
      </c>
      <c r="S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Rights-holders]"),"*"&amp;INDEX(rightsholderkey[],MATCH(S$2,INDIRECT("rightsholderkey[Rights-Holders]"),0),2)&amp;"*"),"-")</f>
        <v>-</v>
      </c>
      <c r="T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Rights-holders]"),"*"&amp;INDEX(rightsholderkey[],MATCH(T$2,INDIRECT("rightsholderkey[Rights-Holders]"),0),2)&amp;"*"),"-")</f>
        <v>-</v>
      </c>
      <c r="U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Rights-holders]"),"*"&amp;INDEX(rightsholderkey[],MATCH(U$2,INDIRECT("rightsholderkey[Rights-Holders]"),0),2)&amp;"*"),"-")</f>
        <v>-</v>
      </c>
      <c r="V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Rights-holders]"),"*"&amp;INDEX(rightsholderkey[],MATCH(V$2,INDIRECT("rightsholderkey[Rights-Holders]"),0),2)&amp;"*"),"-")</f>
        <v>-</v>
      </c>
      <c r="W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Rights-holders]"),"*"&amp;INDEX(rightsholderkey[],MATCH(W$2,INDIRECT("rightsholderkey[Rights-Holders]"),0),2)&amp;"*"),"-")</f>
        <v>-</v>
      </c>
      <c r="X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Rights-holders]"),"*"&amp;INDEX(rightsholderkey[],MATCH(X$2,INDIRECT("rightsholderkey[Rights-Holders]"),0),2)&amp;"*"),"-")</f>
        <v>-</v>
      </c>
      <c r="Y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Rights-holders]"),"*"&amp;INDEX(rightsholderkey[],MATCH(Y$2,INDIRECT("rightsholderkey[Rights-Holders]"),0),2)&amp;"*"),"-")</f>
        <v>-</v>
      </c>
      <c r="Z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Rights-holders]"),"*"&amp;INDEX(rightsholderkey[],MATCH(Z$2,INDIRECT("rightsholderkey[Rights-Holders]"),0),2)&amp;"*"),"-")</f>
        <v>-</v>
      </c>
      <c r="AA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Rights-holders]"),"*"&amp;INDEX(rightsholderkey[],MATCH(AA$2,INDIRECT("rightsholderkey[Rights-Holders]"),0),2)&amp;"*"),"-")</f>
        <v>-</v>
      </c>
      <c r="AB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Rights-holders]"),"*"&amp;INDEX(rightsholderkey[],MATCH(AB$2,INDIRECT("rightsholderkey[Rights-Holders]"),0),2)&amp;"*"),"-")</f>
        <v>-</v>
      </c>
      <c r="AC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Rights-holders]"),"*"&amp;INDEX(rightsholderkey[],MATCH(AC$2,INDIRECT("rightsholderkey[Rights-Holders]"),0),2)&amp;"*"),"-")</f>
        <v>-</v>
      </c>
      <c r="AD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Rights-holders]"),"*"&amp;INDEX(rightsholderkey[],MATCH(AD$2,INDIRECT("rightsholderkey[Rights-Holders]"),0),2)&amp;"*"),"-")</f>
        <v>-</v>
      </c>
      <c r="AE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Rights-holders]"),"*"&amp;INDEX(rightsholderkey[],MATCH(AE$2,INDIRECT("rightsholderkey[Rights-Holders]"),0),2)&amp;"*"),"-")</f>
        <v>-</v>
      </c>
      <c r="AF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Rights-holders]"),"*"&amp;INDEX(rightsholderkey[],MATCH(AF$2,INDIRECT("rightsholderkey[Rights-Holders]"),0),2)&amp;"*"),"-")</f>
        <v>-</v>
      </c>
      <c r="AG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Rights-holders]"),"*"&amp;INDEX(rightsholderkey[],MATCH(AG$2,INDIRECT("rightsholderkey[Rights-Holders]"),0),2)&amp;"*"),"-")</f>
        <v>-</v>
      </c>
      <c r="AH26" s="35" t="str">
        <f ca="1">IFERROR(AVERAGEIFS(INDIRECT("Catalog[Score]"),INDIRECT("Catalog[Impacted Rights]"),"*"&amp;INDEX(INDIRECT("RightsKeywords"),MATCH($A26,INDIRECT("RightsKeywords[Right]"),0),3)&amp;"*",INDIRECT("Catalog[Module]"),"*"&amp;$A$1&amp;"*",INDIRECT("Catalog[Catalog]"),"&lt;&gt;Context",INDIRECT("Catalog[Impacted Rights-holders]"),"*"&amp;INDEX(rightsholderkey[],MATCH(AH$2,INDIRECT("rightsholderkey[Rights-Holders]"),0),2)&amp;"*"),"-")</f>
        <v>-</v>
      </c>
      <c r="AI26" s="27"/>
    </row>
    <row r="27" spans="1:35" x14ac:dyDescent="0.35">
      <c r="A27" s="34" t="s">
        <v>359</v>
      </c>
      <c r="B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Rights-holders]"),"*"&amp;INDEX(rightsholderkey[],MATCH(B$2,INDIRECT("rightsholderkey[Rights-Holders]"),0),2)&amp;"*"),"-")</f>
        <v>-</v>
      </c>
      <c r="C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Rights-holders]"),"*"&amp;INDEX(rightsholderkey[],MATCH(C$2,INDIRECT("rightsholderkey[Rights-Holders]"),0),2)&amp;"*"),"-")</f>
        <v>-</v>
      </c>
      <c r="D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Rights-holders]"),"*"&amp;INDEX(rightsholderkey[],MATCH(D$2,INDIRECT("rightsholderkey[Rights-Holders]"),0),2)&amp;"*"),"-")</f>
        <v>-</v>
      </c>
      <c r="E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Rights-holders]"),"*"&amp;INDEX(rightsholderkey[],MATCH(E$2,INDIRECT("rightsholderkey[Rights-Holders]"),0),2)&amp;"*"),"-")</f>
        <v>-</v>
      </c>
      <c r="F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Rights-holders]"),"*"&amp;INDEX(rightsholderkey[],MATCH(F$2,INDIRECT("rightsholderkey[Rights-Holders]"),0),2)&amp;"*"),"-")</f>
        <v>-</v>
      </c>
      <c r="G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Rights-holders]"),"*"&amp;INDEX(rightsholderkey[],MATCH(G$2,INDIRECT("rightsholderkey[Rights-Holders]"),0),2)&amp;"*"),"-")</f>
        <v>-</v>
      </c>
      <c r="H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Rights-holders]"),"*"&amp;INDEX(rightsholderkey[],MATCH(H$2,INDIRECT("rightsholderkey[Rights-Holders]"),0),2)&amp;"*"),"-")</f>
        <v>-</v>
      </c>
      <c r="I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Rights-holders]"),"*"&amp;INDEX(rightsholderkey[],MATCH(I$2,INDIRECT("rightsholderkey[Rights-Holders]"),0),2)&amp;"*"),"-")</f>
        <v>-</v>
      </c>
      <c r="J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Rights-holders]"),"*"&amp;INDEX(rightsholderkey[],MATCH(J$2,INDIRECT("rightsholderkey[Rights-Holders]"),0),2)&amp;"*"),"-")</f>
        <v>-</v>
      </c>
      <c r="K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Rights-holders]"),"*"&amp;INDEX(rightsholderkey[],MATCH(K$2,INDIRECT("rightsholderkey[Rights-Holders]"),0),2)&amp;"*"),"-")</f>
        <v>-</v>
      </c>
      <c r="L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Rights-holders]"),"*"&amp;INDEX(rightsholderkey[],MATCH(L$2,INDIRECT("rightsholderkey[Rights-Holders]"),0),2)&amp;"*"),"-")</f>
        <v>-</v>
      </c>
      <c r="M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Rights-holders]"),"*"&amp;INDEX(rightsholderkey[],MATCH(M$2,INDIRECT("rightsholderkey[Rights-Holders]"),0),2)&amp;"*"),"-")</f>
        <v>-</v>
      </c>
      <c r="N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Rights-holders]"),"*"&amp;INDEX(rightsholderkey[],MATCH(N$2,INDIRECT("rightsholderkey[Rights-Holders]"),0),2)&amp;"*"),"-")</f>
        <v>-</v>
      </c>
      <c r="O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Rights-holders]"),"*"&amp;INDEX(rightsholderkey[],MATCH(O$2,INDIRECT("rightsholderkey[Rights-Holders]"),0),2)&amp;"*"),"-")</f>
        <v>-</v>
      </c>
      <c r="P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Rights-holders]"),"*"&amp;INDEX(rightsholderkey[],MATCH(P$2,INDIRECT("rightsholderkey[Rights-Holders]"),0),2)&amp;"*"),"-")</f>
        <v>-</v>
      </c>
      <c r="Q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Rights-holders]"),"*"&amp;INDEX(rightsholderkey[],MATCH(Q$2,INDIRECT("rightsholderkey[Rights-Holders]"),0),2)&amp;"*"),"-")</f>
        <v>-</v>
      </c>
      <c r="R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Rights-holders]"),"*"&amp;INDEX(rightsholderkey[],MATCH(R$2,INDIRECT("rightsholderkey[Rights-Holders]"),0),2)&amp;"*"),"-")</f>
        <v>-</v>
      </c>
      <c r="S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Rights-holders]"),"*"&amp;INDEX(rightsholderkey[],MATCH(S$2,INDIRECT("rightsholderkey[Rights-Holders]"),0),2)&amp;"*"),"-")</f>
        <v>-</v>
      </c>
      <c r="T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Rights-holders]"),"*"&amp;INDEX(rightsholderkey[],MATCH(T$2,INDIRECT("rightsholderkey[Rights-Holders]"),0),2)&amp;"*"),"-")</f>
        <v>-</v>
      </c>
      <c r="U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Rights-holders]"),"*"&amp;INDEX(rightsholderkey[],MATCH(U$2,INDIRECT("rightsholderkey[Rights-Holders]"),0),2)&amp;"*"),"-")</f>
        <v>-</v>
      </c>
      <c r="V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Rights-holders]"),"*"&amp;INDEX(rightsholderkey[],MATCH(V$2,INDIRECT("rightsholderkey[Rights-Holders]"),0),2)&amp;"*"),"-")</f>
        <v>-</v>
      </c>
      <c r="W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Rights-holders]"),"*"&amp;INDEX(rightsholderkey[],MATCH(W$2,INDIRECT("rightsholderkey[Rights-Holders]"),0),2)&amp;"*"),"-")</f>
        <v>-</v>
      </c>
      <c r="X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Rights-holders]"),"*"&amp;INDEX(rightsholderkey[],MATCH(X$2,INDIRECT("rightsholderkey[Rights-Holders]"),0),2)&amp;"*"),"-")</f>
        <v>-</v>
      </c>
      <c r="Y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Rights-holders]"),"*"&amp;INDEX(rightsholderkey[],MATCH(Y$2,INDIRECT("rightsholderkey[Rights-Holders]"),0),2)&amp;"*"),"-")</f>
        <v>-</v>
      </c>
      <c r="Z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Rights-holders]"),"*"&amp;INDEX(rightsholderkey[],MATCH(Z$2,INDIRECT("rightsholderkey[Rights-Holders]"),0),2)&amp;"*"),"-")</f>
        <v>-</v>
      </c>
      <c r="AA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Rights-holders]"),"*"&amp;INDEX(rightsholderkey[],MATCH(AA$2,INDIRECT("rightsholderkey[Rights-Holders]"),0),2)&amp;"*"),"-")</f>
        <v>-</v>
      </c>
      <c r="AB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Rights-holders]"),"*"&amp;INDEX(rightsholderkey[],MATCH(AB$2,INDIRECT("rightsholderkey[Rights-Holders]"),0),2)&amp;"*"),"-")</f>
        <v>-</v>
      </c>
      <c r="AC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Rights-holders]"),"*"&amp;INDEX(rightsholderkey[],MATCH(AC$2,INDIRECT("rightsholderkey[Rights-Holders]"),0),2)&amp;"*"),"-")</f>
        <v>-</v>
      </c>
      <c r="AD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Rights-holders]"),"*"&amp;INDEX(rightsholderkey[],MATCH(AD$2,INDIRECT("rightsholderkey[Rights-Holders]"),0),2)&amp;"*"),"-")</f>
        <v>-</v>
      </c>
      <c r="AE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Rights-holders]"),"*"&amp;INDEX(rightsholderkey[],MATCH(AE$2,INDIRECT("rightsholderkey[Rights-Holders]"),0),2)&amp;"*"),"-")</f>
        <v>-</v>
      </c>
      <c r="AF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Rights-holders]"),"*"&amp;INDEX(rightsholderkey[],MATCH(AF$2,INDIRECT("rightsholderkey[Rights-Holders]"),0),2)&amp;"*"),"-")</f>
        <v>-</v>
      </c>
      <c r="AG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Rights-holders]"),"*"&amp;INDEX(rightsholderkey[],MATCH(AG$2,INDIRECT("rightsholderkey[Rights-Holders]"),0),2)&amp;"*"),"-")</f>
        <v>-</v>
      </c>
      <c r="AH27" s="35" t="str">
        <f ca="1">IFERROR(AVERAGEIFS(INDIRECT("Catalog[Score]"),INDIRECT("Catalog[Impacted Rights]"),"*"&amp;INDEX(INDIRECT("RightsKeywords"),MATCH($A27,INDIRECT("RightsKeywords[Right]"),0),3)&amp;"*",INDIRECT("Catalog[Module]"),"*"&amp;$A$1&amp;"*",INDIRECT("Catalog[Catalog]"),"&lt;&gt;Context",INDIRECT("Catalog[Impacted Rights-holders]"),"*"&amp;INDEX(rightsholderkey[],MATCH(AH$2,INDIRECT("rightsholderkey[Rights-Holders]"),0),2)&amp;"*"),"-")</f>
        <v>-</v>
      </c>
      <c r="AI27" s="27"/>
    </row>
    <row r="28" spans="1:35" x14ac:dyDescent="0.35">
      <c r="A28" s="34" t="s">
        <v>284</v>
      </c>
      <c r="B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Rights-holders]"),"*"&amp;INDEX(rightsholderkey[],MATCH(B$2,INDIRECT("rightsholderkey[Rights-Holders]"),0),2)&amp;"*"),"-")</f>
        <v>-</v>
      </c>
      <c r="C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Rights-holders]"),"*"&amp;INDEX(rightsholderkey[],MATCH(C$2,INDIRECT("rightsholderkey[Rights-Holders]"),0),2)&amp;"*"),"-")</f>
        <v>-</v>
      </c>
      <c r="D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Rights-holders]"),"*"&amp;INDEX(rightsholderkey[],MATCH(D$2,INDIRECT("rightsholderkey[Rights-Holders]"),0),2)&amp;"*"),"-")</f>
        <v>-</v>
      </c>
      <c r="E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Rights-holders]"),"*"&amp;INDEX(rightsholderkey[],MATCH(E$2,INDIRECT("rightsholderkey[Rights-Holders]"),0),2)&amp;"*"),"-")</f>
        <v>-</v>
      </c>
      <c r="F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Rights-holders]"),"*"&amp;INDEX(rightsholderkey[],MATCH(F$2,INDIRECT("rightsholderkey[Rights-Holders]"),0),2)&amp;"*"),"-")</f>
        <v>-</v>
      </c>
      <c r="G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Rights-holders]"),"*"&amp;INDEX(rightsholderkey[],MATCH(G$2,INDIRECT("rightsholderkey[Rights-Holders]"),0),2)&amp;"*"),"-")</f>
        <v>-</v>
      </c>
      <c r="H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Rights-holders]"),"*"&amp;INDEX(rightsholderkey[],MATCH(H$2,INDIRECT("rightsholderkey[Rights-Holders]"),0),2)&amp;"*"),"-")</f>
        <v>-</v>
      </c>
      <c r="I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Rights-holders]"),"*"&amp;INDEX(rightsholderkey[],MATCH(I$2,INDIRECT("rightsholderkey[Rights-Holders]"),0),2)&amp;"*"),"-")</f>
        <v>-</v>
      </c>
      <c r="J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Rights-holders]"),"*"&amp;INDEX(rightsholderkey[],MATCH(J$2,INDIRECT("rightsholderkey[Rights-Holders]"),0),2)&amp;"*"),"-")</f>
        <v>-</v>
      </c>
      <c r="K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Rights-holders]"),"*"&amp;INDEX(rightsholderkey[],MATCH(K$2,INDIRECT("rightsholderkey[Rights-Holders]"),0),2)&amp;"*"),"-")</f>
        <v>-</v>
      </c>
      <c r="L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Rights-holders]"),"*"&amp;INDEX(rightsholderkey[],MATCH(L$2,INDIRECT("rightsholderkey[Rights-Holders]"),0),2)&amp;"*"),"-")</f>
        <v>-</v>
      </c>
      <c r="M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Rights-holders]"),"*"&amp;INDEX(rightsholderkey[],MATCH(M$2,INDIRECT("rightsholderkey[Rights-Holders]"),0),2)&amp;"*"),"-")</f>
        <v>-</v>
      </c>
      <c r="N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Rights-holders]"),"*"&amp;INDEX(rightsholderkey[],MATCH(N$2,INDIRECT("rightsholderkey[Rights-Holders]"),0),2)&amp;"*"),"-")</f>
        <v>-</v>
      </c>
      <c r="O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Rights-holders]"),"*"&amp;INDEX(rightsholderkey[],MATCH(O$2,INDIRECT("rightsholderkey[Rights-Holders]"),0),2)&amp;"*"),"-")</f>
        <v>-</v>
      </c>
      <c r="P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Rights-holders]"),"*"&amp;INDEX(rightsholderkey[],MATCH(P$2,INDIRECT("rightsholderkey[Rights-Holders]"),0),2)&amp;"*"),"-")</f>
        <v>-</v>
      </c>
      <c r="Q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Rights-holders]"),"*"&amp;INDEX(rightsholderkey[],MATCH(Q$2,INDIRECT("rightsholderkey[Rights-Holders]"),0),2)&amp;"*"),"-")</f>
        <v>-</v>
      </c>
      <c r="R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Rights-holders]"),"*"&amp;INDEX(rightsholderkey[],MATCH(R$2,INDIRECT("rightsholderkey[Rights-Holders]"),0),2)&amp;"*"),"-")</f>
        <v>-</v>
      </c>
      <c r="S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Rights-holders]"),"*"&amp;INDEX(rightsholderkey[],MATCH(S$2,INDIRECT("rightsholderkey[Rights-Holders]"),0),2)&amp;"*"),"-")</f>
        <v>-</v>
      </c>
      <c r="T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Rights-holders]"),"*"&amp;INDEX(rightsholderkey[],MATCH(T$2,INDIRECT("rightsholderkey[Rights-Holders]"),0),2)&amp;"*"),"-")</f>
        <v>-</v>
      </c>
      <c r="U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Rights-holders]"),"*"&amp;INDEX(rightsholderkey[],MATCH(U$2,INDIRECT("rightsholderkey[Rights-Holders]"),0),2)&amp;"*"),"-")</f>
        <v>-</v>
      </c>
      <c r="V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Rights-holders]"),"*"&amp;INDEX(rightsholderkey[],MATCH(V$2,INDIRECT("rightsholderkey[Rights-Holders]"),0),2)&amp;"*"),"-")</f>
        <v>-</v>
      </c>
      <c r="W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Rights-holders]"),"*"&amp;INDEX(rightsholderkey[],MATCH(W$2,INDIRECT("rightsholderkey[Rights-Holders]"),0),2)&amp;"*"),"-")</f>
        <v>-</v>
      </c>
      <c r="X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Rights-holders]"),"*"&amp;INDEX(rightsholderkey[],MATCH(X$2,INDIRECT("rightsholderkey[Rights-Holders]"),0),2)&amp;"*"),"-")</f>
        <v>-</v>
      </c>
      <c r="Y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Rights-holders]"),"*"&amp;INDEX(rightsholderkey[],MATCH(Y$2,INDIRECT("rightsholderkey[Rights-Holders]"),0),2)&amp;"*"),"-")</f>
        <v>-</v>
      </c>
      <c r="Z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Rights-holders]"),"*"&amp;INDEX(rightsholderkey[],MATCH(Z$2,INDIRECT("rightsholderkey[Rights-Holders]"),0),2)&amp;"*"),"-")</f>
        <v>-</v>
      </c>
      <c r="AA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Rights-holders]"),"*"&amp;INDEX(rightsholderkey[],MATCH(AA$2,INDIRECT("rightsholderkey[Rights-Holders]"),0),2)&amp;"*"),"-")</f>
        <v>-</v>
      </c>
      <c r="AB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Rights-holders]"),"*"&amp;INDEX(rightsholderkey[],MATCH(AB$2,INDIRECT("rightsholderkey[Rights-Holders]"),0),2)&amp;"*"),"-")</f>
        <v>-</v>
      </c>
      <c r="AC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Rights-holders]"),"*"&amp;INDEX(rightsholderkey[],MATCH(AC$2,INDIRECT("rightsholderkey[Rights-Holders]"),0),2)&amp;"*"),"-")</f>
        <v>-</v>
      </c>
      <c r="AD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Rights-holders]"),"*"&amp;INDEX(rightsholderkey[],MATCH(AD$2,INDIRECT("rightsholderkey[Rights-Holders]"),0),2)&amp;"*"),"-")</f>
        <v>-</v>
      </c>
      <c r="AE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Rights-holders]"),"*"&amp;INDEX(rightsholderkey[],MATCH(AE$2,INDIRECT("rightsholderkey[Rights-Holders]"),0),2)&amp;"*"),"-")</f>
        <v>-</v>
      </c>
      <c r="AF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Rights-holders]"),"*"&amp;INDEX(rightsholderkey[],MATCH(AF$2,INDIRECT("rightsholderkey[Rights-Holders]"),0),2)&amp;"*"),"-")</f>
        <v>-</v>
      </c>
      <c r="AG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Rights-holders]"),"*"&amp;INDEX(rightsholderkey[],MATCH(AG$2,INDIRECT("rightsholderkey[Rights-Holders]"),0),2)&amp;"*"),"-")</f>
        <v>-</v>
      </c>
      <c r="AH28" s="35" t="str">
        <f ca="1">IFERROR(AVERAGEIFS(INDIRECT("Catalog[Score]"),INDIRECT("Catalog[Impacted Rights]"),"*"&amp;INDEX(INDIRECT("RightsKeywords"),MATCH($A28,INDIRECT("RightsKeywords[Right]"),0),3)&amp;"*",INDIRECT("Catalog[Module]"),"*"&amp;$A$1&amp;"*",INDIRECT("Catalog[Catalog]"),"&lt;&gt;Context",INDIRECT("Catalog[Impacted Rights-holders]"),"*"&amp;INDEX(rightsholderkey[],MATCH(AH$2,INDIRECT("rightsholderkey[Rights-Holders]"),0),2)&amp;"*"),"-")</f>
        <v>-</v>
      </c>
      <c r="AI28" s="27"/>
    </row>
    <row r="29" spans="1:35" x14ac:dyDescent="0.35">
      <c r="A29" s="34" t="s">
        <v>285</v>
      </c>
      <c r="B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Rights-holders]"),"*"&amp;INDEX(rightsholderkey[],MATCH(B$2,INDIRECT("rightsholderkey[Rights-Holders]"),0),2)&amp;"*"),"-")</f>
        <v>-</v>
      </c>
      <c r="C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Rights-holders]"),"*"&amp;INDEX(rightsholderkey[],MATCH(C$2,INDIRECT("rightsholderkey[Rights-Holders]"),0),2)&amp;"*"),"-")</f>
        <v>-</v>
      </c>
      <c r="D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Rights-holders]"),"*"&amp;INDEX(rightsholderkey[],MATCH(D$2,INDIRECT("rightsholderkey[Rights-Holders]"),0),2)&amp;"*"),"-")</f>
        <v>-</v>
      </c>
      <c r="E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Rights-holders]"),"*"&amp;INDEX(rightsholderkey[],MATCH(E$2,INDIRECT("rightsholderkey[Rights-Holders]"),0),2)&amp;"*"),"-")</f>
        <v>-</v>
      </c>
      <c r="F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Rights-holders]"),"*"&amp;INDEX(rightsholderkey[],MATCH(F$2,INDIRECT("rightsholderkey[Rights-Holders]"),0),2)&amp;"*"),"-")</f>
        <v>-</v>
      </c>
      <c r="G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Rights-holders]"),"*"&amp;INDEX(rightsholderkey[],MATCH(G$2,INDIRECT("rightsholderkey[Rights-Holders]"),0),2)&amp;"*"),"-")</f>
        <v>-</v>
      </c>
      <c r="H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Rights-holders]"),"*"&amp;INDEX(rightsholderkey[],MATCH(H$2,INDIRECT("rightsholderkey[Rights-Holders]"),0),2)&amp;"*"),"-")</f>
        <v>-</v>
      </c>
      <c r="I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Rights-holders]"),"*"&amp;INDEX(rightsholderkey[],MATCH(I$2,INDIRECT("rightsholderkey[Rights-Holders]"),0),2)&amp;"*"),"-")</f>
        <v>-</v>
      </c>
      <c r="J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Rights-holders]"),"*"&amp;INDEX(rightsholderkey[],MATCH(J$2,INDIRECT("rightsholderkey[Rights-Holders]"),0),2)&amp;"*"),"-")</f>
        <v>-</v>
      </c>
      <c r="K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Rights-holders]"),"*"&amp;INDEX(rightsholderkey[],MATCH(K$2,INDIRECT("rightsholderkey[Rights-Holders]"),0),2)&amp;"*"),"-")</f>
        <v>-</v>
      </c>
      <c r="L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Rights-holders]"),"*"&amp;INDEX(rightsholderkey[],MATCH(L$2,INDIRECT("rightsholderkey[Rights-Holders]"),0),2)&amp;"*"),"-")</f>
        <v>-</v>
      </c>
      <c r="M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Rights-holders]"),"*"&amp;INDEX(rightsholderkey[],MATCH(M$2,INDIRECT("rightsholderkey[Rights-Holders]"),0),2)&amp;"*"),"-")</f>
        <v>-</v>
      </c>
      <c r="N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Rights-holders]"),"*"&amp;INDEX(rightsholderkey[],MATCH(N$2,INDIRECT("rightsholderkey[Rights-Holders]"),0),2)&amp;"*"),"-")</f>
        <v>-</v>
      </c>
      <c r="O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Rights-holders]"),"*"&amp;INDEX(rightsholderkey[],MATCH(O$2,INDIRECT("rightsholderkey[Rights-Holders]"),0),2)&amp;"*"),"-")</f>
        <v>-</v>
      </c>
      <c r="P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Rights-holders]"),"*"&amp;INDEX(rightsholderkey[],MATCH(P$2,INDIRECT("rightsholderkey[Rights-Holders]"),0),2)&amp;"*"),"-")</f>
        <v>-</v>
      </c>
      <c r="Q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Rights-holders]"),"*"&amp;INDEX(rightsholderkey[],MATCH(Q$2,INDIRECT("rightsholderkey[Rights-Holders]"),0),2)&amp;"*"),"-")</f>
        <v>-</v>
      </c>
      <c r="R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Rights-holders]"),"*"&amp;INDEX(rightsholderkey[],MATCH(R$2,INDIRECT("rightsholderkey[Rights-Holders]"),0),2)&amp;"*"),"-")</f>
        <v>-</v>
      </c>
      <c r="S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Rights-holders]"),"*"&amp;INDEX(rightsholderkey[],MATCH(S$2,INDIRECT("rightsholderkey[Rights-Holders]"),0),2)&amp;"*"),"-")</f>
        <v>-</v>
      </c>
      <c r="T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Rights-holders]"),"*"&amp;INDEX(rightsholderkey[],MATCH(T$2,INDIRECT("rightsholderkey[Rights-Holders]"),0),2)&amp;"*"),"-")</f>
        <v>-</v>
      </c>
      <c r="U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Rights-holders]"),"*"&amp;INDEX(rightsholderkey[],MATCH(U$2,INDIRECT("rightsholderkey[Rights-Holders]"),0),2)&amp;"*"),"-")</f>
        <v>-</v>
      </c>
      <c r="V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Rights-holders]"),"*"&amp;INDEX(rightsholderkey[],MATCH(V$2,INDIRECT("rightsholderkey[Rights-Holders]"),0),2)&amp;"*"),"-")</f>
        <v>-</v>
      </c>
      <c r="W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Rights-holders]"),"*"&amp;INDEX(rightsholderkey[],MATCH(W$2,INDIRECT("rightsholderkey[Rights-Holders]"),0),2)&amp;"*"),"-")</f>
        <v>-</v>
      </c>
      <c r="X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Rights-holders]"),"*"&amp;INDEX(rightsholderkey[],MATCH(X$2,INDIRECT("rightsholderkey[Rights-Holders]"),0),2)&amp;"*"),"-")</f>
        <v>-</v>
      </c>
      <c r="Y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Rights-holders]"),"*"&amp;INDEX(rightsholderkey[],MATCH(Y$2,INDIRECT("rightsholderkey[Rights-Holders]"),0),2)&amp;"*"),"-")</f>
        <v>-</v>
      </c>
      <c r="Z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Rights-holders]"),"*"&amp;INDEX(rightsholderkey[],MATCH(Z$2,INDIRECT("rightsholderkey[Rights-Holders]"),0),2)&amp;"*"),"-")</f>
        <v>-</v>
      </c>
      <c r="AA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Rights-holders]"),"*"&amp;INDEX(rightsholderkey[],MATCH(AA$2,INDIRECT("rightsholderkey[Rights-Holders]"),0),2)&amp;"*"),"-")</f>
        <v>-</v>
      </c>
      <c r="AB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Rights-holders]"),"*"&amp;INDEX(rightsholderkey[],MATCH(AB$2,INDIRECT("rightsholderkey[Rights-Holders]"),0),2)&amp;"*"),"-")</f>
        <v>-</v>
      </c>
      <c r="AC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Rights-holders]"),"*"&amp;INDEX(rightsholderkey[],MATCH(AC$2,INDIRECT("rightsholderkey[Rights-Holders]"),0),2)&amp;"*"),"-")</f>
        <v>-</v>
      </c>
      <c r="AD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Rights-holders]"),"*"&amp;INDEX(rightsholderkey[],MATCH(AD$2,INDIRECT("rightsholderkey[Rights-Holders]"),0),2)&amp;"*"),"-")</f>
        <v>-</v>
      </c>
      <c r="AE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Rights-holders]"),"*"&amp;INDEX(rightsholderkey[],MATCH(AE$2,INDIRECT("rightsholderkey[Rights-Holders]"),0),2)&amp;"*"),"-")</f>
        <v>-</v>
      </c>
      <c r="AF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Rights-holders]"),"*"&amp;INDEX(rightsholderkey[],MATCH(AF$2,INDIRECT("rightsholderkey[Rights-Holders]"),0),2)&amp;"*"),"-")</f>
        <v>-</v>
      </c>
      <c r="AG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Rights-holders]"),"*"&amp;INDEX(rightsholderkey[],MATCH(AG$2,INDIRECT("rightsholderkey[Rights-Holders]"),0),2)&amp;"*"),"-")</f>
        <v>-</v>
      </c>
      <c r="AH29" s="35" t="str">
        <f ca="1">IFERROR(AVERAGEIFS(INDIRECT("Catalog[Score]"),INDIRECT("Catalog[Impacted Rights]"),"*"&amp;INDEX(INDIRECT("RightsKeywords"),MATCH($A29,INDIRECT("RightsKeywords[Right]"),0),3)&amp;"*",INDIRECT("Catalog[Module]"),"*"&amp;$A$1&amp;"*",INDIRECT("Catalog[Catalog]"),"&lt;&gt;Context",INDIRECT("Catalog[Impacted Rights-holders]"),"*"&amp;INDEX(rightsholderkey[],MATCH(AH$2,INDIRECT("rightsholderkey[Rights-Holders]"),0),2)&amp;"*"),"-")</f>
        <v>-</v>
      </c>
      <c r="AI29" s="27"/>
    </row>
    <row r="30" spans="1:35" x14ac:dyDescent="0.35">
      <c r="A30" s="34" t="s">
        <v>286</v>
      </c>
      <c r="B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Rights-holders]"),"*"&amp;INDEX(rightsholderkey[],MATCH(B$2,INDIRECT("rightsholderkey[Rights-Holders]"),0),2)&amp;"*"),"-")</f>
        <v>-</v>
      </c>
      <c r="C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Rights-holders]"),"*"&amp;INDEX(rightsholderkey[],MATCH(C$2,INDIRECT("rightsholderkey[Rights-Holders]"),0),2)&amp;"*"),"-")</f>
        <v>-</v>
      </c>
      <c r="D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Rights-holders]"),"*"&amp;INDEX(rightsholderkey[],MATCH(D$2,INDIRECT("rightsholderkey[Rights-Holders]"),0),2)&amp;"*"),"-")</f>
        <v>-</v>
      </c>
      <c r="E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Rights-holders]"),"*"&amp;INDEX(rightsholderkey[],MATCH(E$2,INDIRECT("rightsholderkey[Rights-Holders]"),0),2)&amp;"*"),"-")</f>
        <v>-</v>
      </c>
      <c r="F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Rights-holders]"),"*"&amp;INDEX(rightsholderkey[],MATCH(F$2,INDIRECT("rightsholderkey[Rights-Holders]"),0),2)&amp;"*"),"-")</f>
        <v>-</v>
      </c>
      <c r="G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Rights-holders]"),"*"&amp;INDEX(rightsholderkey[],MATCH(G$2,INDIRECT("rightsholderkey[Rights-Holders]"),0),2)&amp;"*"),"-")</f>
        <v>-</v>
      </c>
      <c r="H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Rights-holders]"),"*"&amp;INDEX(rightsholderkey[],MATCH(H$2,INDIRECT("rightsholderkey[Rights-Holders]"),0),2)&amp;"*"),"-")</f>
        <v>-</v>
      </c>
      <c r="I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Rights-holders]"),"*"&amp;INDEX(rightsholderkey[],MATCH(I$2,INDIRECT("rightsholderkey[Rights-Holders]"),0),2)&amp;"*"),"-")</f>
        <v>-</v>
      </c>
      <c r="J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Rights-holders]"),"*"&amp;INDEX(rightsholderkey[],MATCH(J$2,INDIRECT("rightsholderkey[Rights-Holders]"),0),2)&amp;"*"),"-")</f>
        <v>-</v>
      </c>
      <c r="K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Rights-holders]"),"*"&amp;INDEX(rightsholderkey[],MATCH(K$2,INDIRECT("rightsholderkey[Rights-Holders]"),0),2)&amp;"*"),"-")</f>
        <v>-</v>
      </c>
      <c r="L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Rights-holders]"),"*"&amp;INDEX(rightsholderkey[],MATCH(L$2,INDIRECT("rightsholderkey[Rights-Holders]"),0),2)&amp;"*"),"-")</f>
        <v>-</v>
      </c>
      <c r="M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Rights-holders]"),"*"&amp;INDEX(rightsholderkey[],MATCH(M$2,INDIRECT("rightsholderkey[Rights-Holders]"),0),2)&amp;"*"),"-")</f>
        <v>-</v>
      </c>
      <c r="N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Rights-holders]"),"*"&amp;INDEX(rightsholderkey[],MATCH(N$2,INDIRECT("rightsholderkey[Rights-Holders]"),0),2)&amp;"*"),"-")</f>
        <v>-</v>
      </c>
      <c r="O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Rights-holders]"),"*"&amp;INDEX(rightsholderkey[],MATCH(O$2,INDIRECT("rightsholderkey[Rights-Holders]"),0),2)&amp;"*"),"-")</f>
        <v>-</v>
      </c>
      <c r="P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Rights-holders]"),"*"&amp;INDEX(rightsholderkey[],MATCH(P$2,INDIRECT("rightsholderkey[Rights-Holders]"),0),2)&amp;"*"),"-")</f>
        <v>-</v>
      </c>
      <c r="Q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Rights-holders]"),"*"&amp;INDEX(rightsholderkey[],MATCH(Q$2,INDIRECT("rightsholderkey[Rights-Holders]"),0),2)&amp;"*"),"-")</f>
        <v>-</v>
      </c>
      <c r="R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Rights-holders]"),"*"&amp;INDEX(rightsholderkey[],MATCH(R$2,INDIRECT("rightsholderkey[Rights-Holders]"),0),2)&amp;"*"),"-")</f>
        <v>-</v>
      </c>
      <c r="S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Rights-holders]"),"*"&amp;INDEX(rightsholderkey[],MATCH(S$2,INDIRECT("rightsholderkey[Rights-Holders]"),0),2)&amp;"*"),"-")</f>
        <v>-</v>
      </c>
      <c r="T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Rights-holders]"),"*"&amp;INDEX(rightsholderkey[],MATCH(T$2,INDIRECT("rightsholderkey[Rights-Holders]"),0),2)&amp;"*"),"-")</f>
        <v>-</v>
      </c>
      <c r="U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Rights-holders]"),"*"&amp;INDEX(rightsholderkey[],MATCH(U$2,INDIRECT("rightsholderkey[Rights-Holders]"),0),2)&amp;"*"),"-")</f>
        <v>-</v>
      </c>
      <c r="V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Rights-holders]"),"*"&amp;INDEX(rightsholderkey[],MATCH(V$2,INDIRECT("rightsholderkey[Rights-Holders]"),0),2)&amp;"*"),"-")</f>
        <v>-</v>
      </c>
      <c r="W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Rights-holders]"),"*"&amp;INDEX(rightsholderkey[],MATCH(W$2,INDIRECT("rightsholderkey[Rights-Holders]"),0),2)&amp;"*"),"-")</f>
        <v>-</v>
      </c>
      <c r="X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Rights-holders]"),"*"&amp;INDEX(rightsholderkey[],MATCH(X$2,INDIRECT("rightsholderkey[Rights-Holders]"),0),2)&amp;"*"),"-")</f>
        <v>-</v>
      </c>
      <c r="Y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Rights-holders]"),"*"&amp;INDEX(rightsholderkey[],MATCH(Y$2,INDIRECT("rightsholderkey[Rights-Holders]"),0),2)&amp;"*"),"-")</f>
        <v>-</v>
      </c>
      <c r="Z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Rights-holders]"),"*"&amp;INDEX(rightsholderkey[],MATCH(Z$2,INDIRECT("rightsholderkey[Rights-Holders]"),0),2)&amp;"*"),"-")</f>
        <v>-</v>
      </c>
      <c r="AA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Rights-holders]"),"*"&amp;INDEX(rightsholderkey[],MATCH(AA$2,INDIRECT("rightsholderkey[Rights-Holders]"),0),2)&amp;"*"),"-")</f>
        <v>-</v>
      </c>
      <c r="AB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Rights-holders]"),"*"&amp;INDEX(rightsholderkey[],MATCH(AB$2,INDIRECT("rightsholderkey[Rights-Holders]"),0),2)&amp;"*"),"-")</f>
        <v>-</v>
      </c>
      <c r="AC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Rights-holders]"),"*"&amp;INDEX(rightsholderkey[],MATCH(AC$2,INDIRECT("rightsholderkey[Rights-Holders]"),0),2)&amp;"*"),"-")</f>
        <v>-</v>
      </c>
      <c r="AD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Rights-holders]"),"*"&amp;INDEX(rightsholderkey[],MATCH(AD$2,INDIRECT("rightsholderkey[Rights-Holders]"),0),2)&amp;"*"),"-")</f>
        <v>-</v>
      </c>
      <c r="AE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Rights-holders]"),"*"&amp;INDEX(rightsholderkey[],MATCH(AE$2,INDIRECT("rightsholderkey[Rights-Holders]"),0),2)&amp;"*"),"-")</f>
        <v>-</v>
      </c>
      <c r="AF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Rights-holders]"),"*"&amp;INDEX(rightsholderkey[],MATCH(AF$2,INDIRECT("rightsholderkey[Rights-Holders]"),0),2)&amp;"*"),"-")</f>
        <v>-</v>
      </c>
      <c r="AG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Rights-holders]"),"*"&amp;INDEX(rightsholderkey[],MATCH(AG$2,INDIRECT("rightsholderkey[Rights-Holders]"),0),2)&amp;"*"),"-")</f>
        <v>-</v>
      </c>
      <c r="AH30" s="35" t="str">
        <f ca="1">IFERROR(AVERAGEIFS(INDIRECT("Catalog[Score]"),INDIRECT("Catalog[Impacted Rights]"),"*"&amp;INDEX(INDIRECT("RightsKeywords"),MATCH($A30,INDIRECT("RightsKeywords[Right]"),0),3)&amp;"*",INDIRECT("Catalog[Module]"),"*"&amp;$A$1&amp;"*",INDIRECT("Catalog[Catalog]"),"&lt;&gt;Context",INDIRECT("Catalog[Impacted Rights-holders]"),"*"&amp;INDEX(rightsholderkey[],MATCH(AH$2,INDIRECT("rightsholderkey[Rights-Holders]"),0),2)&amp;"*"),"-")</f>
        <v>-</v>
      </c>
      <c r="AI30" s="27"/>
    </row>
    <row r="31" spans="1:35" x14ac:dyDescent="0.35">
      <c r="A31" s="34" t="s">
        <v>287</v>
      </c>
      <c r="B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Rights-holders]"),"*"&amp;INDEX(rightsholderkey[],MATCH(B$2,INDIRECT("rightsholderkey[Rights-Holders]"),0),2)&amp;"*"),"-")</f>
        <v>-</v>
      </c>
      <c r="C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Rights-holders]"),"*"&amp;INDEX(rightsholderkey[],MATCH(C$2,INDIRECT("rightsholderkey[Rights-Holders]"),0),2)&amp;"*"),"-")</f>
        <v>-</v>
      </c>
      <c r="D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Rights-holders]"),"*"&amp;INDEX(rightsholderkey[],MATCH(D$2,INDIRECT("rightsholderkey[Rights-Holders]"),0),2)&amp;"*"),"-")</f>
        <v>-</v>
      </c>
      <c r="E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Rights-holders]"),"*"&amp;INDEX(rightsholderkey[],MATCH(E$2,INDIRECT("rightsholderkey[Rights-Holders]"),0),2)&amp;"*"),"-")</f>
        <v>-</v>
      </c>
      <c r="F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Rights-holders]"),"*"&amp;INDEX(rightsholderkey[],MATCH(F$2,INDIRECT("rightsholderkey[Rights-Holders]"),0),2)&amp;"*"),"-")</f>
        <v>-</v>
      </c>
      <c r="G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Rights-holders]"),"*"&amp;INDEX(rightsholderkey[],MATCH(G$2,INDIRECT("rightsholderkey[Rights-Holders]"),0),2)&amp;"*"),"-")</f>
        <v>-</v>
      </c>
      <c r="H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Rights-holders]"),"*"&amp;INDEX(rightsholderkey[],MATCH(H$2,INDIRECT("rightsholderkey[Rights-Holders]"),0),2)&amp;"*"),"-")</f>
        <v>-</v>
      </c>
      <c r="I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Rights-holders]"),"*"&amp;INDEX(rightsholderkey[],MATCH(I$2,INDIRECT("rightsholderkey[Rights-Holders]"),0),2)&amp;"*"),"-")</f>
        <v>-</v>
      </c>
      <c r="J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Rights-holders]"),"*"&amp;INDEX(rightsholderkey[],MATCH(J$2,INDIRECT("rightsholderkey[Rights-Holders]"),0),2)&amp;"*"),"-")</f>
        <v>-</v>
      </c>
      <c r="K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Rights-holders]"),"*"&amp;INDEX(rightsholderkey[],MATCH(K$2,INDIRECT("rightsholderkey[Rights-Holders]"),0),2)&amp;"*"),"-")</f>
        <v>-</v>
      </c>
      <c r="L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Rights-holders]"),"*"&amp;INDEX(rightsholderkey[],MATCH(L$2,INDIRECT("rightsholderkey[Rights-Holders]"),0),2)&amp;"*"),"-")</f>
        <v>-</v>
      </c>
      <c r="M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Rights-holders]"),"*"&amp;INDEX(rightsholderkey[],MATCH(M$2,INDIRECT("rightsholderkey[Rights-Holders]"),0),2)&amp;"*"),"-")</f>
        <v>-</v>
      </c>
      <c r="N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Rights-holders]"),"*"&amp;INDEX(rightsholderkey[],MATCH(N$2,INDIRECT("rightsholderkey[Rights-Holders]"),0),2)&amp;"*"),"-")</f>
        <v>-</v>
      </c>
      <c r="O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Rights-holders]"),"*"&amp;INDEX(rightsholderkey[],MATCH(O$2,INDIRECT("rightsholderkey[Rights-Holders]"),0),2)&amp;"*"),"-")</f>
        <v>-</v>
      </c>
      <c r="P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Rights-holders]"),"*"&amp;INDEX(rightsholderkey[],MATCH(P$2,INDIRECT("rightsholderkey[Rights-Holders]"),0),2)&amp;"*"),"-")</f>
        <v>-</v>
      </c>
      <c r="Q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Rights-holders]"),"*"&amp;INDEX(rightsholderkey[],MATCH(Q$2,INDIRECT("rightsholderkey[Rights-Holders]"),0),2)&amp;"*"),"-")</f>
        <v>-</v>
      </c>
      <c r="R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Rights-holders]"),"*"&amp;INDEX(rightsholderkey[],MATCH(R$2,INDIRECT("rightsholderkey[Rights-Holders]"),0),2)&amp;"*"),"-")</f>
        <v>-</v>
      </c>
      <c r="S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Rights-holders]"),"*"&amp;INDEX(rightsholderkey[],MATCH(S$2,INDIRECT("rightsholderkey[Rights-Holders]"),0),2)&amp;"*"),"-")</f>
        <v>-</v>
      </c>
      <c r="T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Rights-holders]"),"*"&amp;INDEX(rightsholderkey[],MATCH(T$2,INDIRECT("rightsholderkey[Rights-Holders]"),0),2)&amp;"*"),"-")</f>
        <v>-</v>
      </c>
      <c r="U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Rights-holders]"),"*"&amp;INDEX(rightsholderkey[],MATCH(U$2,INDIRECT("rightsholderkey[Rights-Holders]"),0),2)&amp;"*"),"-")</f>
        <v>-</v>
      </c>
      <c r="V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Rights-holders]"),"*"&amp;INDEX(rightsholderkey[],MATCH(V$2,INDIRECT("rightsholderkey[Rights-Holders]"),0),2)&amp;"*"),"-")</f>
        <v>-</v>
      </c>
      <c r="W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Rights-holders]"),"*"&amp;INDEX(rightsholderkey[],MATCH(W$2,INDIRECT("rightsholderkey[Rights-Holders]"),0),2)&amp;"*"),"-")</f>
        <v>-</v>
      </c>
      <c r="X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Rights-holders]"),"*"&amp;INDEX(rightsholderkey[],MATCH(X$2,INDIRECT("rightsholderkey[Rights-Holders]"),0),2)&amp;"*"),"-")</f>
        <v>-</v>
      </c>
      <c r="Y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Rights-holders]"),"*"&amp;INDEX(rightsholderkey[],MATCH(Y$2,INDIRECT("rightsholderkey[Rights-Holders]"),0),2)&amp;"*"),"-")</f>
        <v>-</v>
      </c>
      <c r="Z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Rights-holders]"),"*"&amp;INDEX(rightsholderkey[],MATCH(Z$2,INDIRECT("rightsholderkey[Rights-Holders]"),0),2)&amp;"*"),"-")</f>
        <v>-</v>
      </c>
      <c r="AA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Rights-holders]"),"*"&amp;INDEX(rightsholderkey[],MATCH(AA$2,INDIRECT("rightsholderkey[Rights-Holders]"),0),2)&amp;"*"),"-")</f>
        <v>-</v>
      </c>
      <c r="AB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Rights-holders]"),"*"&amp;INDEX(rightsholderkey[],MATCH(AB$2,INDIRECT("rightsholderkey[Rights-Holders]"),0),2)&amp;"*"),"-")</f>
        <v>-</v>
      </c>
      <c r="AC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Rights-holders]"),"*"&amp;INDEX(rightsholderkey[],MATCH(AC$2,INDIRECT("rightsholderkey[Rights-Holders]"),0),2)&amp;"*"),"-")</f>
        <v>-</v>
      </c>
      <c r="AD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Rights-holders]"),"*"&amp;INDEX(rightsholderkey[],MATCH(AD$2,INDIRECT("rightsholderkey[Rights-Holders]"),0),2)&amp;"*"),"-")</f>
        <v>-</v>
      </c>
      <c r="AE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Rights-holders]"),"*"&amp;INDEX(rightsholderkey[],MATCH(AE$2,INDIRECT("rightsholderkey[Rights-Holders]"),0),2)&amp;"*"),"-")</f>
        <v>-</v>
      </c>
      <c r="AF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Rights-holders]"),"*"&amp;INDEX(rightsholderkey[],MATCH(AF$2,INDIRECT("rightsholderkey[Rights-Holders]"),0),2)&amp;"*"),"-")</f>
        <v>-</v>
      </c>
      <c r="AG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Rights-holders]"),"*"&amp;INDEX(rightsholderkey[],MATCH(AG$2,INDIRECT("rightsholderkey[Rights-Holders]"),0),2)&amp;"*"),"-")</f>
        <v>-</v>
      </c>
      <c r="AH31" s="35" t="str">
        <f ca="1">IFERROR(AVERAGEIFS(INDIRECT("Catalog[Score]"),INDIRECT("Catalog[Impacted Rights]"),"*"&amp;INDEX(INDIRECT("RightsKeywords"),MATCH($A31,INDIRECT("RightsKeywords[Right]"),0),3)&amp;"*",INDIRECT("Catalog[Module]"),"*"&amp;$A$1&amp;"*",INDIRECT("Catalog[Catalog]"),"&lt;&gt;Context",INDIRECT("Catalog[Impacted Rights-holders]"),"*"&amp;INDEX(rightsholderkey[],MATCH(AH$2,INDIRECT("rightsholderkey[Rights-Holders]"),0),2)&amp;"*"),"-")</f>
        <v>-</v>
      </c>
      <c r="AI31" s="27"/>
    </row>
    <row r="32" spans="1:35" x14ac:dyDescent="0.35">
      <c r="A32" s="34" t="s">
        <v>361</v>
      </c>
      <c r="B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Rights-holders]"),"*"&amp;INDEX(rightsholderkey[],MATCH(B$2,INDIRECT("rightsholderkey[Rights-Holders]"),0),2)&amp;"*"),"-")</f>
        <v>-</v>
      </c>
      <c r="C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Rights-holders]"),"*"&amp;INDEX(rightsholderkey[],MATCH(C$2,INDIRECT("rightsholderkey[Rights-Holders]"),0),2)&amp;"*"),"-")</f>
        <v>-</v>
      </c>
      <c r="D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Rights-holders]"),"*"&amp;INDEX(rightsholderkey[],MATCH(D$2,INDIRECT("rightsholderkey[Rights-Holders]"),0),2)&amp;"*"),"-")</f>
        <v>-</v>
      </c>
      <c r="E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Rights-holders]"),"*"&amp;INDEX(rightsholderkey[],MATCH(E$2,INDIRECT("rightsholderkey[Rights-Holders]"),0),2)&amp;"*"),"-")</f>
        <v>-</v>
      </c>
      <c r="F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Rights-holders]"),"*"&amp;INDEX(rightsholderkey[],MATCH(F$2,INDIRECT("rightsholderkey[Rights-Holders]"),0),2)&amp;"*"),"-")</f>
        <v>-</v>
      </c>
      <c r="G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Rights-holders]"),"*"&amp;INDEX(rightsholderkey[],MATCH(G$2,INDIRECT("rightsholderkey[Rights-Holders]"),0),2)&amp;"*"),"-")</f>
        <v>-</v>
      </c>
      <c r="H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Rights-holders]"),"*"&amp;INDEX(rightsholderkey[],MATCH(H$2,INDIRECT("rightsholderkey[Rights-Holders]"),0),2)&amp;"*"),"-")</f>
        <v>-</v>
      </c>
      <c r="I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Rights-holders]"),"*"&amp;INDEX(rightsholderkey[],MATCH(I$2,INDIRECT("rightsholderkey[Rights-Holders]"),0),2)&amp;"*"),"-")</f>
        <v>-</v>
      </c>
      <c r="J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Rights-holders]"),"*"&amp;INDEX(rightsholderkey[],MATCH(J$2,INDIRECT("rightsholderkey[Rights-Holders]"),0),2)&amp;"*"),"-")</f>
        <v>-</v>
      </c>
      <c r="K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Rights-holders]"),"*"&amp;INDEX(rightsholderkey[],MATCH(K$2,INDIRECT("rightsholderkey[Rights-Holders]"),0),2)&amp;"*"),"-")</f>
        <v>-</v>
      </c>
      <c r="L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Rights-holders]"),"*"&amp;INDEX(rightsholderkey[],MATCH(L$2,INDIRECT("rightsholderkey[Rights-Holders]"),0),2)&amp;"*"),"-")</f>
        <v>-</v>
      </c>
      <c r="M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Rights-holders]"),"*"&amp;INDEX(rightsholderkey[],MATCH(M$2,INDIRECT("rightsholderkey[Rights-Holders]"),0),2)&amp;"*"),"-")</f>
        <v>-</v>
      </c>
      <c r="N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Rights-holders]"),"*"&amp;INDEX(rightsholderkey[],MATCH(N$2,INDIRECT("rightsholderkey[Rights-Holders]"),0),2)&amp;"*"),"-")</f>
        <v>-</v>
      </c>
      <c r="O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Rights-holders]"),"*"&amp;INDEX(rightsholderkey[],MATCH(O$2,INDIRECT("rightsholderkey[Rights-Holders]"),0),2)&amp;"*"),"-")</f>
        <v>-</v>
      </c>
      <c r="P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Rights-holders]"),"*"&amp;INDEX(rightsholderkey[],MATCH(P$2,INDIRECT("rightsholderkey[Rights-Holders]"),0),2)&amp;"*"),"-")</f>
        <v>-</v>
      </c>
      <c r="Q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Rights-holders]"),"*"&amp;INDEX(rightsholderkey[],MATCH(Q$2,INDIRECT("rightsholderkey[Rights-Holders]"),0),2)&amp;"*"),"-")</f>
        <v>-</v>
      </c>
      <c r="R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Rights-holders]"),"*"&amp;INDEX(rightsholderkey[],MATCH(R$2,INDIRECT("rightsholderkey[Rights-Holders]"),0),2)&amp;"*"),"-")</f>
        <v>-</v>
      </c>
      <c r="S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Rights-holders]"),"*"&amp;INDEX(rightsholderkey[],MATCH(S$2,INDIRECT("rightsholderkey[Rights-Holders]"),0),2)&amp;"*"),"-")</f>
        <v>-</v>
      </c>
      <c r="T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Rights-holders]"),"*"&amp;INDEX(rightsholderkey[],MATCH(T$2,INDIRECT("rightsholderkey[Rights-Holders]"),0),2)&amp;"*"),"-")</f>
        <v>-</v>
      </c>
      <c r="U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Rights-holders]"),"*"&amp;INDEX(rightsholderkey[],MATCH(U$2,INDIRECT("rightsholderkey[Rights-Holders]"),0),2)&amp;"*"),"-")</f>
        <v>-</v>
      </c>
      <c r="V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Rights-holders]"),"*"&amp;INDEX(rightsholderkey[],MATCH(V$2,INDIRECT("rightsholderkey[Rights-Holders]"),0),2)&amp;"*"),"-")</f>
        <v>-</v>
      </c>
      <c r="W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Rights-holders]"),"*"&amp;INDEX(rightsholderkey[],MATCH(W$2,INDIRECT("rightsholderkey[Rights-Holders]"),0),2)&amp;"*"),"-")</f>
        <v>-</v>
      </c>
      <c r="X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Rights-holders]"),"*"&amp;INDEX(rightsholderkey[],MATCH(X$2,INDIRECT("rightsholderkey[Rights-Holders]"),0),2)&amp;"*"),"-")</f>
        <v>-</v>
      </c>
      <c r="Y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Rights-holders]"),"*"&amp;INDEX(rightsholderkey[],MATCH(Y$2,INDIRECT("rightsholderkey[Rights-Holders]"),0),2)&amp;"*"),"-")</f>
        <v>-</v>
      </c>
      <c r="Z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Rights-holders]"),"*"&amp;INDEX(rightsholderkey[],MATCH(Z$2,INDIRECT("rightsholderkey[Rights-Holders]"),0),2)&amp;"*"),"-")</f>
        <v>-</v>
      </c>
      <c r="AA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Rights-holders]"),"*"&amp;INDEX(rightsholderkey[],MATCH(AA$2,INDIRECT("rightsholderkey[Rights-Holders]"),0),2)&amp;"*"),"-")</f>
        <v>-</v>
      </c>
      <c r="AB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Rights-holders]"),"*"&amp;INDEX(rightsholderkey[],MATCH(AB$2,INDIRECT("rightsholderkey[Rights-Holders]"),0),2)&amp;"*"),"-")</f>
        <v>-</v>
      </c>
      <c r="AC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Rights-holders]"),"*"&amp;INDEX(rightsholderkey[],MATCH(AC$2,INDIRECT("rightsholderkey[Rights-Holders]"),0),2)&amp;"*"),"-")</f>
        <v>-</v>
      </c>
      <c r="AD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Rights-holders]"),"*"&amp;INDEX(rightsholderkey[],MATCH(AD$2,INDIRECT("rightsholderkey[Rights-Holders]"),0),2)&amp;"*"),"-")</f>
        <v>-</v>
      </c>
      <c r="AE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Rights-holders]"),"*"&amp;INDEX(rightsholderkey[],MATCH(AE$2,INDIRECT("rightsholderkey[Rights-Holders]"),0),2)&amp;"*"),"-")</f>
        <v>-</v>
      </c>
      <c r="AF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Rights-holders]"),"*"&amp;INDEX(rightsholderkey[],MATCH(AF$2,INDIRECT("rightsholderkey[Rights-Holders]"),0),2)&amp;"*"),"-")</f>
        <v>-</v>
      </c>
      <c r="AG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Rights-holders]"),"*"&amp;INDEX(rightsholderkey[],MATCH(AG$2,INDIRECT("rightsholderkey[Rights-Holders]"),0),2)&amp;"*"),"-")</f>
        <v>-</v>
      </c>
      <c r="AH32" s="35" t="str">
        <f ca="1">IFERROR(AVERAGEIFS(INDIRECT("Catalog[Score]"),INDIRECT("Catalog[Impacted Rights]"),"*"&amp;INDEX(INDIRECT("RightsKeywords"),MATCH($A32,INDIRECT("RightsKeywords[Right]"),0),3)&amp;"*",INDIRECT("Catalog[Module]"),"*"&amp;$A$1&amp;"*",INDIRECT("Catalog[Catalog]"),"&lt;&gt;Context",INDIRECT("Catalog[Impacted Rights-holders]"),"*"&amp;INDEX(rightsholderkey[],MATCH(AH$2,INDIRECT("rightsholderkey[Rights-Holders]"),0),2)&amp;"*"),"-")</f>
        <v>-</v>
      </c>
      <c r="AI32" s="27"/>
    </row>
    <row r="33" spans="1:35" x14ac:dyDescent="0.35">
      <c r="A33" s="34" t="s">
        <v>288</v>
      </c>
      <c r="B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Rights-holders]"),"*"&amp;INDEX(rightsholderkey[],MATCH(B$2,INDIRECT("rightsholderkey[Rights-Holders]"),0),2)&amp;"*"),"-")</f>
        <v>-</v>
      </c>
      <c r="C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Rights-holders]"),"*"&amp;INDEX(rightsholderkey[],MATCH(C$2,INDIRECT("rightsholderkey[Rights-Holders]"),0),2)&amp;"*"),"-")</f>
        <v>-</v>
      </c>
      <c r="D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Rights-holders]"),"*"&amp;INDEX(rightsholderkey[],MATCH(D$2,INDIRECT("rightsholderkey[Rights-Holders]"),0),2)&amp;"*"),"-")</f>
        <v>-</v>
      </c>
      <c r="E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Rights-holders]"),"*"&amp;INDEX(rightsholderkey[],MATCH(E$2,INDIRECT("rightsholderkey[Rights-Holders]"),0),2)&amp;"*"),"-")</f>
        <v>-</v>
      </c>
      <c r="F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Rights-holders]"),"*"&amp;INDEX(rightsholderkey[],MATCH(F$2,INDIRECT("rightsholderkey[Rights-Holders]"),0),2)&amp;"*"),"-")</f>
        <v>-</v>
      </c>
      <c r="G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Rights-holders]"),"*"&amp;INDEX(rightsholderkey[],MATCH(G$2,INDIRECT("rightsholderkey[Rights-Holders]"),0),2)&amp;"*"),"-")</f>
        <v>-</v>
      </c>
      <c r="H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Rights-holders]"),"*"&amp;INDEX(rightsholderkey[],MATCH(H$2,INDIRECT("rightsholderkey[Rights-Holders]"),0),2)&amp;"*"),"-")</f>
        <v>-</v>
      </c>
      <c r="I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Rights-holders]"),"*"&amp;INDEX(rightsholderkey[],MATCH(I$2,INDIRECT("rightsholderkey[Rights-Holders]"),0),2)&amp;"*"),"-")</f>
        <v>-</v>
      </c>
      <c r="J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Rights-holders]"),"*"&amp;INDEX(rightsholderkey[],MATCH(J$2,INDIRECT("rightsholderkey[Rights-Holders]"),0),2)&amp;"*"),"-")</f>
        <v>-</v>
      </c>
      <c r="K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Rights-holders]"),"*"&amp;INDEX(rightsholderkey[],MATCH(K$2,INDIRECT("rightsholderkey[Rights-Holders]"),0),2)&amp;"*"),"-")</f>
        <v>-</v>
      </c>
      <c r="L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Rights-holders]"),"*"&amp;INDEX(rightsholderkey[],MATCH(L$2,INDIRECT("rightsholderkey[Rights-Holders]"),0),2)&amp;"*"),"-")</f>
        <v>-</v>
      </c>
      <c r="M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Rights-holders]"),"*"&amp;INDEX(rightsholderkey[],MATCH(M$2,INDIRECT("rightsholderkey[Rights-Holders]"),0),2)&amp;"*"),"-")</f>
        <v>-</v>
      </c>
      <c r="N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Rights-holders]"),"*"&amp;INDEX(rightsholderkey[],MATCH(N$2,INDIRECT("rightsholderkey[Rights-Holders]"),0),2)&amp;"*"),"-")</f>
        <v>-</v>
      </c>
      <c r="O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Rights-holders]"),"*"&amp;INDEX(rightsholderkey[],MATCH(O$2,INDIRECT("rightsholderkey[Rights-Holders]"),0),2)&amp;"*"),"-")</f>
        <v>-</v>
      </c>
      <c r="P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Rights-holders]"),"*"&amp;INDEX(rightsholderkey[],MATCH(P$2,INDIRECT("rightsholderkey[Rights-Holders]"),0),2)&amp;"*"),"-")</f>
        <v>-</v>
      </c>
      <c r="Q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Rights-holders]"),"*"&amp;INDEX(rightsholderkey[],MATCH(Q$2,INDIRECT("rightsholderkey[Rights-Holders]"),0),2)&amp;"*"),"-")</f>
        <v>-</v>
      </c>
      <c r="R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Rights-holders]"),"*"&amp;INDEX(rightsholderkey[],MATCH(R$2,INDIRECT("rightsholderkey[Rights-Holders]"),0),2)&amp;"*"),"-")</f>
        <v>-</v>
      </c>
      <c r="S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Rights-holders]"),"*"&amp;INDEX(rightsholderkey[],MATCH(S$2,INDIRECT("rightsholderkey[Rights-Holders]"),0),2)&amp;"*"),"-")</f>
        <v>-</v>
      </c>
      <c r="T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Rights-holders]"),"*"&amp;INDEX(rightsholderkey[],MATCH(T$2,INDIRECT("rightsholderkey[Rights-Holders]"),0),2)&amp;"*"),"-")</f>
        <v>-</v>
      </c>
      <c r="U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Rights-holders]"),"*"&amp;INDEX(rightsholderkey[],MATCH(U$2,INDIRECT("rightsholderkey[Rights-Holders]"),0),2)&amp;"*"),"-")</f>
        <v>-</v>
      </c>
      <c r="V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Rights-holders]"),"*"&amp;INDEX(rightsholderkey[],MATCH(V$2,INDIRECT("rightsholderkey[Rights-Holders]"),0),2)&amp;"*"),"-")</f>
        <v>-</v>
      </c>
      <c r="W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Rights-holders]"),"*"&amp;INDEX(rightsholderkey[],MATCH(W$2,INDIRECT("rightsholderkey[Rights-Holders]"),0),2)&amp;"*"),"-")</f>
        <v>-</v>
      </c>
      <c r="X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Rights-holders]"),"*"&amp;INDEX(rightsholderkey[],MATCH(X$2,INDIRECT("rightsholderkey[Rights-Holders]"),0),2)&amp;"*"),"-")</f>
        <v>-</v>
      </c>
      <c r="Y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Rights-holders]"),"*"&amp;INDEX(rightsholderkey[],MATCH(Y$2,INDIRECT("rightsholderkey[Rights-Holders]"),0),2)&amp;"*"),"-")</f>
        <v>-</v>
      </c>
      <c r="Z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Rights-holders]"),"*"&amp;INDEX(rightsholderkey[],MATCH(Z$2,INDIRECT("rightsholderkey[Rights-Holders]"),0),2)&amp;"*"),"-")</f>
        <v>-</v>
      </c>
      <c r="AA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Rights-holders]"),"*"&amp;INDEX(rightsholderkey[],MATCH(AA$2,INDIRECT("rightsholderkey[Rights-Holders]"),0),2)&amp;"*"),"-")</f>
        <v>-</v>
      </c>
      <c r="AB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Rights-holders]"),"*"&amp;INDEX(rightsholderkey[],MATCH(AB$2,INDIRECT("rightsholderkey[Rights-Holders]"),0),2)&amp;"*"),"-")</f>
        <v>-</v>
      </c>
      <c r="AC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Rights-holders]"),"*"&amp;INDEX(rightsholderkey[],MATCH(AC$2,INDIRECT("rightsholderkey[Rights-Holders]"),0),2)&amp;"*"),"-")</f>
        <v>-</v>
      </c>
      <c r="AD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Rights-holders]"),"*"&amp;INDEX(rightsholderkey[],MATCH(AD$2,INDIRECT("rightsholderkey[Rights-Holders]"),0),2)&amp;"*"),"-")</f>
        <v>-</v>
      </c>
      <c r="AE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Rights-holders]"),"*"&amp;INDEX(rightsholderkey[],MATCH(AE$2,INDIRECT("rightsholderkey[Rights-Holders]"),0),2)&amp;"*"),"-")</f>
        <v>-</v>
      </c>
      <c r="AF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Rights-holders]"),"*"&amp;INDEX(rightsholderkey[],MATCH(AF$2,INDIRECT("rightsholderkey[Rights-Holders]"),0),2)&amp;"*"),"-")</f>
        <v>-</v>
      </c>
      <c r="AG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Rights-holders]"),"*"&amp;INDEX(rightsholderkey[],MATCH(AG$2,INDIRECT("rightsholderkey[Rights-Holders]"),0),2)&amp;"*"),"-")</f>
        <v>-</v>
      </c>
      <c r="AH33" s="35" t="str">
        <f ca="1">IFERROR(AVERAGEIFS(INDIRECT("Catalog[Score]"),INDIRECT("Catalog[Impacted Rights]"),"*"&amp;INDEX(INDIRECT("RightsKeywords"),MATCH($A33,INDIRECT("RightsKeywords[Right]"),0),3)&amp;"*",INDIRECT("Catalog[Module]"),"*"&amp;$A$1&amp;"*",INDIRECT("Catalog[Catalog]"),"&lt;&gt;Context",INDIRECT("Catalog[Impacted Rights-holders]"),"*"&amp;INDEX(rightsholderkey[],MATCH(AH$2,INDIRECT("rightsholderkey[Rights-Holders]"),0),2)&amp;"*"),"-")</f>
        <v>-</v>
      </c>
      <c r="AI33" s="27"/>
    </row>
    <row r="34" spans="1:35" x14ac:dyDescent="0.35">
      <c r="A34" s="34" t="s">
        <v>289</v>
      </c>
      <c r="B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Rights-holders]"),"*"&amp;INDEX(rightsholderkey[],MATCH(B$2,INDIRECT("rightsholderkey[Rights-Holders]"),0),2)&amp;"*"),"-")</f>
        <v>-</v>
      </c>
      <c r="C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Rights-holders]"),"*"&amp;INDEX(rightsholderkey[],MATCH(C$2,INDIRECT("rightsholderkey[Rights-Holders]"),0),2)&amp;"*"),"-")</f>
        <v>-</v>
      </c>
      <c r="D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Rights-holders]"),"*"&amp;INDEX(rightsholderkey[],MATCH(D$2,INDIRECT("rightsholderkey[Rights-Holders]"),0),2)&amp;"*"),"-")</f>
        <v>-</v>
      </c>
      <c r="E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Rights-holders]"),"*"&amp;INDEX(rightsholderkey[],MATCH(E$2,INDIRECT("rightsholderkey[Rights-Holders]"),0),2)&amp;"*"),"-")</f>
        <v>-</v>
      </c>
      <c r="F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Rights-holders]"),"*"&amp;INDEX(rightsholderkey[],MATCH(F$2,INDIRECT("rightsholderkey[Rights-Holders]"),0),2)&amp;"*"),"-")</f>
        <v>-</v>
      </c>
      <c r="G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Rights-holders]"),"*"&amp;INDEX(rightsholderkey[],MATCH(G$2,INDIRECT("rightsholderkey[Rights-Holders]"),0),2)&amp;"*"),"-")</f>
        <v>-</v>
      </c>
      <c r="H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Rights-holders]"),"*"&amp;INDEX(rightsholderkey[],MATCH(H$2,INDIRECT("rightsholderkey[Rights-Holders]"),0),2)&amp;"*"),"-")</f>
        <v>-</v>
      </c>
      <c r="I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Rights-holders]"),"*"&amp;INDEX(rightsholderkey[],MATCH(I$2,INDIRECT("rightsholderkey[Rights-Holders]"),0),2)&amp;"*"),"-")</f>
        <v>-</v>
      </c>
      <c r="J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Rights-holders]"),"*"&amp;INDEX(rightsholderkey[],MATCH(J$2,INDIRECT("rightsholderkey[Rights-Holders]"),0),2)&amp;"*"),"-")</f>
        <v>-</v>
      </c>
      <c r="K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Rights-holders]"),"*"&amp;INDEX(rightsholderkey[],MATCH(K$2,INDIRECT("rightsholderkey[Rights-Holders]"),0),2)&amp;"*"),"-")</f>
        <v>-</v>
      </c>
      <c r="L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Rights-holders]"),"*"&amp;INDEX(rightsholderkey[],MATCH(L$2,INDIRECT("rightsholderkey[Rights-Holders]"),0),2)&amp;"*"),"-")</f>
        <v>-</v>
      </c>
      <c r="M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Rights-holders]"),"*"&amp;INDEX(rightsholderkey[],MATCH(M$2,INDIRECT("rightsholderkey[Rights-Holders]"),0),2)&amp;"*"),"-")</f>
        <v>-</v>
      </c>
      <c r="N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Rights-holders]"),"*"&amp;INDEX(rightsholderkey[],MATCH(N$2,INDIRECT("rightsholderkey[Rights-Holders]"),0),2)&amp;"*"),"-")</f>
        <v>-</v>
      </c>
      <c r="O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Rights-holders]"),"*"&amp;INDEX(rightsholderkey[],MATCH(O$2,INDIRECT("rightsholderkey[Rights-Holders]"),0),2)&amp;"*"),"-")</f>
        <v>-</v>
      </c>
      <c r="P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Rights-holders]"),"*"&amp;INDEX(rightsholderkey[],MATCH(P$2,INDIRECT("rightsholderkey[Rights-Holders]"),0),2)&amp;"*"),"-")</f>
        <v>-</v>
      </c>
      <c r="Q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Rights-holders]"),"*"&amp;INDEX(rightsholderkey[],MATCH(Q$2,INDIRECT("rightsholderkey[Rights-Holders]"),0),2)&amp;"*"),"-")</f>
        <v>-</v>
      </c>
      <c r="R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Rights-holders]"),"*"&amp;INDEX(rightsholderkey[],MATCH(R$2,INDIRECT("rightsholderkey[Rights-Holders]"),0),2)&amp;"*"),"-")</f>
        <v>-</v>
      </c>
      <c r="S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Rights-holders]"),"*"&amp;INDEX(rightsholderkey[],MATCH(S$2,INDIRECT("rightsholderkey[Rights-Holders]"),0),2)&amp;"*"),"-")</f>
        <v>-</v>
      </c>
      <c r="T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Rights-holders]"),"*"&amp;INDEX(rightsholderkey[],MATCH(T$2,INDIRECT("rightsholderkey[Rights-Holders]"),0),2)&amp;"*"),"-")</f>
        <v>-</v>
      </c>
      <c r="U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Rights-holders]"),"*"&amp;INDEX(rightsholderkey[],MATCH(U$2,INDIRECT("rightsholderkey[Rights-Holders]"),0),2)&amp;"*"),"-")</f>
        <v>-</v>
      </c>
      <c r="V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Rights-holders]"),"*"&amp;INDEX(rightsholderkey[],MATCH(V$2,INDIRECT("rightsholderkey[Rights-Holders]"),0),2)&amp;"*"),"-")</f>
        <v>-</v>
      </c>
      <c r="W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Rights-holders]"),"*"&amp;INDEX(rightsholderkey[],MATCH(W$2,INDIRECT("rightsholderkey[Rights-Holders]"),0),2)&amp;"*"),"-")</f>
        <v>-</v>
      </c>
      <c r="X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Rights-holders]"),"*"&amp;INDEX(rightsholderkey[],MATCH(X$2,INDIRECT("rightsholderkey[Rights-Holders]"),0),2)&amp;"*"),"-")</f>
        <v>-</v>
      </c>
      <c r="Y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Rights-holders]"),"*"&amp;INDEX(rightsholderkey[],MATCH(Y$2,INDIRECT("rightsholderkey[Rights-Holders]"),0),2)&amp;"*"),"-")</f>
        <v>-</v>
      </c>
      <c r="Z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Rights-holders]"),"*"&amp;INDEX(rightsholderkey[],MATCH(Z$2,INDIRECT("rightsholderkey[Rights-Holders]"),0),2)&amp;"*"),"-")</f>
        <v>-</v>
      </c>
      <c r="AA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Rights-holders]"),"*"&amp;INDEX(rightsholderkey[],MATCH(AA$2,INDIRECT("rightsholderkey[Rights-Holders]"),0),2)&amp;"*"),"-")</f>
        <v>-</v>
      </c>
      <c r="AB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Rights-holders]"),"*"&amp;INDEX(rightsholderkey[],MATCH(AB$2,INDIRECT("rightsholderkey[Rights-Holders]"),0),2)&amp;"*"),"-")</f>
        <v>-</v>
      </c>
      <c r="AC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Rights-holders]"),"*"&amp;INDEX(rightsholderkey[],MATCH(AC$2,INDIRECT("rightsholderkey[Rights-Holders]"),0),2)&amp;"*"),"-")</f>
        <v>-</v>
      </c>
      <c r="AD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Rights-holders]"),"*"&amp;INDEX(rightsholderkey[],MATCH(AD$2,INDIRECT("rightsholderkey[Rights-Holders]"),0),2)&amp;"*"),"-")</f>
        <v>-</v>
      </c>
      <c r="AE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Rights-holders]"),"*"&amp;INDEX(rightsholderkey[],MATCH(AE$2,INDIRECT("rightsholderkey[Rights-Holders]"),0),2)&amp;"*"),"-")</f>
        <v>-</v>
      </c>
      <c r="AF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Rights-holders]"),"*"&amp;INDEX(rightsholderkey[],MATCH(AF$2,INDIRECT("rightsholderkey[Rights-Holders]"),0),2)&amp;"*"),"-")</f>
        <v>-</v>
      </c>
      <c r="AG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Rights-holders]"),"*"&amp;INDEX(rightsholderkey[],MATCH(AG$2,INDIRECT("rightsholderkey[Rights-Holders]"),0),2)&amp;"*"),"-")</f>
        <v>-</v>
      </c>
      <c r="AH34" s="35" t="str">
        <f ca="1">IFERROR(AVERAGEIFS(INDIRECT("Catalog[Score]"),INDIRECT("Catalog[Impacted Rights]"),"*"&amp;INDEX(INDIRECT("RightsKeywords"),MATCH($A34,INDIRECT("RightsKeywords[Right]"),0),3)&amp;"*",INDIRECT("Catalog[Module]"),"*"&amp;$A$1&amp;"*",INDIRECT("Catalog[Catalog]"),"&lt;&gt;Context",INDIRECT("Catalog[Impacted Rights-holders]"),"*"&amp;INDEX(rightsholderkey[],MATCH(AH$2,INDIRECT("rightsholderkey[Rights-Holders]"),0),2)&amp;"*"),"-")</f>
        <v>-</v>
      </c>
      <c r="AI34" s="27"/>
    </row>
    <row r="35" spans="1:35" x14ac:dyDescent="0.35">
      <c r="A35" s="34" t="s">
        <v>290</v>
      </c>
      <c r="B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Rights-holders]"),"*"&amp;INDEX(rightsholderkey[],MATCH(B$2,INDIRECT("rightsholderkey[Rights-Holders]"),0),2)&amp;"*"),"-")</f>
        <v>-</v>
      </c>
      <c r="C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Rights-holders]"),"*"&amp;INDEX(rightsholderkey[],MATCH(C$2,INDIRECT("rightsholderkey[Rights-Holders]"),0),2)&amp;"*"),"-")</f>
        <v>-</v>
      </c>
      <c r="D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Rights-holders]"),"*"&amp;INDEX(rightsholderkey[],MATCH(D$2,INDIRECT("rightsholderkey[Rights-Holders]"),0),2)&amp;"*"),"-")</f>
        <v>-</v>
      </c>
      <c r="E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Rights-holders]"),"*"&amp;INDEX(rightsholderkey[],MATCH(E$2,INDIRECT("rightsholderkey[Rights-Holders]"),0),2)&amp;"*"),"-")</f>
        <v>-</v>
      </c>
      <c r="F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Rights-holders]"),"*"&amp;INDEX(rightsholderkey[],MATCH(F$2,INDIRECT("rightsholderkey[Rights-Holders]"),0),2)&amp;"*"),"-")</f>
        <v>-</v>
      </c>
      <c r="G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Rights-holders]"),"*"&amp;INDEX(rightsholderkey[],MATCH(G$2,INDIRECT("rightsholderkey[Rights-Holders]"),0),2)&amp;"*"),"-")</f>
        <v>-</v>
      </c>
      <c r="H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Rights-holders]"),"*"&amp;INDEX(rightsholderkey[],MATCH(H$2,INDIRECT("rightsholderkey[Rights-Holders]"),0),2)&amp;"*"),"-")</f>
        <v>-</v>
      </c>
      <c r="I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Rights-holders]"),"*"&amp;INDEX(rightsholderkey[],MATCH(I$2,INDIRECT("rightsholderkey[Rights-Holders]"),0),2)&amp;"*"),"-")</f>
        <v>-</v>
      </c>
      <c r="J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Rights-holders]"),"*"&amp;INDEX(rightsholderkey[],MATCH(J$2,INDIRECT("rightsholderkey[Rights-Holders]"),0),2)&amp;"*"),"-")</f>
        <v>-</v>
      </c>
      <c r="K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Rights-holders]"),"*"&amp;INDEX(rightsholderkey[],MATCH(K$2,INDIRECT("rightsholderkey[Rights-Holders]"),0),2)&amp;"*"),"-")</f>
        <v>-</v>
      </c>
      <c r="L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Rights-holders]"),"*"&amp;INDEX(rightsholderkey[],MATCH(L$2,INDIRECT("rightsholderkey[Rights-Holders]"),0),2)&amp;"*"),"-")</f>
        <v>-</v>
      </c>
      <c r="M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Rights-holders]"),"*"&amp;INDEX(rightsholderkey[],MATCH(M$2,INDIRECT("rightsholderkey[Rights-Holders]"),0),2)&amp;"*"),"-")</f>
        <v>-</v>
      </c>
      <c r="N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Rights-holders]"),"*"&amp;INDEX(rightsholderkey[],MATCH(N$2,INDIRECT("rightsholderkey[Rights-Holders]"),0),2)&amp;"*"),"-")</f>
        <v>-</v>
      </c>
      <c r="O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Rights-holders]"),"*"&amp;INDEX(rightsholderkey[],MATCH(O$2,INDIRECT("rightsholderkey[Rights-Holders]"),0),2)&amp;"*"),"-")</f>
        <v>-</v>
      </c>
      <c r="P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Rights-holders]"),"*"&amp;INDEX(rightsholderkey[],MATCH(P$2,INDIRECT("rightsholderkey[Rights-Holders]"),0),2)&amp;"*"),"-")</f>
        <v>-</v>
      </c>
      <c r="Q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Rights-holders]"),"*"&amp;INDEX(rightsholderkey[],MATCH(Q$2,INDIRECT("rightsholderkey[Rights-Holders]"),0),2)&amp;"*"),"-")</f>
        <v>-</v>
      </c>
      <c r="R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Rights-holders]"),"*"&amp;INDEX(rightsholderkey[],MATCH(R$2,INDIRECT("rightsholderkey[Rights-Holders]"),0),2)&amp;"*"),"-")</f>
        <v>-</v>
      </c>
      <c r="S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Rights-holders]"),"*"&amp;INDEX(rightsholderkey[],MATCH(S$2,INDIRECT("rightsholderkey[Rights-Holders]"),0),2)&amp;"*"),"-")</f>
        <v>-</v>
      </c>
      <c r="T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Rights-holders]"),"*"&amp;INDEX(rightsholderkey[],MATCH(T$2,INDIRECT("rightsholderkey[Rights-Holders]"),0),2)&amp;"*"),"-")</f>
        <v>-</v>
      </c>
      <c r="U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Rights-holders]"),"*"&amp;INDEX(rightsholderkey[],MATCH(U$2,INDIRECT("rightsholderkey[Rights-Holders]"),0),2)&amp;"*"),"-")</f>
        <v>-</v>
      </c>
      <c r="V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Rights-holders]"),"*"&amp;INDEX(rightsholderkey[],MATCH(V$2,INDIRECT("rightsholderkey[Rights-Holders]"),0),2)&amp;"*"),"-")</f>
        <v>-</v>
      </c>
      <c r="W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Rights-holders]"),"*"&amp;INDEX(rightsholderkey[],MATCH(W$2,INDIRECT("rightsholderkey[Rights-Holders]"),0),2)&amp;"*"),"-")</f>
        <v>-</v>
      </c>
      <c r="X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Rights-holders]"),"*"&amp;INDEX(rightsholderkey[],MATCH(X$2,INDIRECT("rightsholderkey[Rights-Holders]"),0),2)&amp;"*"),"-")</f>
        <v>-</v>
      </c>
      <c r="Y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Rights-holders]"),"*"&amp;INDEX(rightsholderkey[],MATCH(Y$2,INDIRECT("rightsholderkey[Rights-Holders]"),0),2)&amp;"*"),"-")</f>
        <v>-</v>
      </c>
      <c r="Z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Rights-holders]"),"*"&amp;INDEX(rightsholderkey[],MATCH(Z$2,INDIRECT("rightsholderkey[Rights-Holders]"),0),2)&amp;"*"),"-")</f>
        <v>-</v>
      </c>
      <c r="AA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Rights-holders]"),"*"&amp;INDEX(rightsholderkey[],MATCH(AA$2,INDIRECT("rightsholderkey[Rights-Holders]"),0),2)&amp;"*"),"-")</f>
        <v>-</v>
      </c>
      <c r="AB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Rights-holders]"),"*"&amp;INDEX(rightsholderkey[],MATCH(AB$2,INDIRECT("rightsholderkey[Rights-Holders]"),0),2)&amp;"*"),"-")</f>
        <v>-</v>
      </c>
      <c r="AC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Rights-holders]"),"*"&amp;INDEX(rightsholderkey[],MATCH(AC$2,INDIRECT("rightsholderkey[Rights-Holders]"),0),2)&amp;"*"),"-")</f>
        <v>-</v>
      </c>
      <c r="AD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Rights-holders]"),"*"&amp;INDEX(rightsholderkey[],MATCH(AD$2,INDIRECT("rightsholderkey[Rights-Holders]"),0),2)&amp;"*"),"-")</f>
        <v>-</v>
      </c>
      <c r="AE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Rights-holders]"),"*"&amp;INDEX(rightsholderkey[],MATCH(AE$2,INDIRECT("rightsholderkey[Rights-Holders]"),0),2)&amp;"*"),"-")</f>
        <v>-</v>
      </c>
      <c r="AF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Rights-holders]"),"*"&amp;INDEX(rightsholderkey[],MATCH(AF$2,INDIRECT("rightsholderkey[Rights-Holders]"),0),2)&amp;"*"),"-")</f>
        <v>-</v>
      </c>
      <c r="AG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Rights-holders]"),"*"&amp;INDEX(rightsholderkey[],MATCH(AG$2,INDIRECT("rightsholderkey[Rights-Holders]"),0),2)&amp;"*"),"-")</f>
        <v>-</v>
      </c>
      <c r="AH35" s="35" t="str">
        <f ca="1">IFERROR(AVERAGEIFS(INDIRECT("Catalog[Score]"),INDIRECT("Catalog[Impacted Rights]"),"*"&amp;INDEX(INDIRECT("RightsKeywords"),MATCH($A35,INDIRECT("RightsKeywords[Right]"),0),3)&amp;"*",INDIRECT("Catalog[Module]"),"*"&amp;$A$1&amp;"*",INDIRECT("Catalog[Catalog]"),"&lt;&gt;Context",INDIRECT("Catalog[Impacted Rights-holders]"),"*"&amp;INDEX(rightsholderkey[],MATCH(AH$2,INDIRECT("rightsholderkey[Rights-Holders]"),0),2)&amp;"*"),"-")</f>
        <v>-</v>
      </c>
      <c r="AI35" s="27"/>
    </row>
    <row r="36" spans="1:35" x14ac:dyDescent="0.35">
      <c r="A36" s="36" t="s">
        <v>291</v>
      </c>
      <c r="B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Rights-holders]"),"*"&amp;INDEX(rightsholderkey[],MATCH(B$2,INDIRECT("rightsholderkey[Rights-Holders]"),0),2)&amp;"*"),"-")</f>
        <v>-</v>
      </c>
      <c r="C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Rights-holders]"),"*"&amp;INDEX(rightsholderkey[],MATCH(C$2,INDIRECT("rightsholderkey[Rights-Holders]"),0),2)&amp;"*"),"-")</f>
        <v>-</v>
      </c>
      <c r="D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Rights-holders]"),"*"&amp;INDEX(rightsholderkey[],MATCH(D$2,INDIRECT("rightsholderkey[Rights-Holders]"),0),2)&amp;"*"),"-")</f>
        <v>-</v>
      </c>
      <c r="E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Rights-holders]"),"*"&amp;INDEX(rightsholderkey[],MATCH(E$2,INDIRECT("rightsholderkey[Rights-Holders]"),0),2)&amp;"*"),"-")</f>
        <v>-</v>
      </c>
      <c r="F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Rights-holders]"),"*"&amp;INDEX(rightsholderkey[],MATCH(F$2,INDIRECT("rightsholderkey[Rights-Holders]"),0),2)&amp;"*"),"-")</f>
        <v>-</v>
      </c>
      <c r="G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Rights-holders]"),"*"&amp;INDEX(rightsholderkey[],MATCH(G$2,INDIRECT("rightsholderkey[Rights-Holders]"),0),2)&amp;"*"),"-")</f>
        <v>-</v>
      </c>
      <c r="H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Rights-holders]"),"*"&amp;INDEX(rightsholderkey[],MATCH(H$2,INDIRECT("rightsholderkey[Rights-Holders]"),0),2)&amp;"*"),"-")</f>
        <v>-</v>
      </c>
      <c r="I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Rights-holders]"),"*"&amp;INDEX(rightsholderkey[],MATCH(I$2,INDIRECT("rightsholderkey[Rights-Holders]"),0),2)&amp;"*"),"-")</f>
        <v>-</v>
      </c>
      <c r="J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Rights-holders]"),"*"&amp;INDEX(rightsholderkey[],MATCH(J$2,INDIRECT("rightsholderkey[Rights-Holders]"),0),2)&amp;"*"),"-")</f>
        <v>-</v>
      </c>
      <c r="K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Rights-holders]"),"*"&amp;INDEX(rightsholderkey[],MATCH(K$2,INDIRECT("rightsholderkey[Rights-Holders]"),0),2)&amp;"*"),"-")</f>
        <v>-</v>
      </c>
      <c r="L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Rights-holders]"),"*"&amp;INDEX(rightsholderkey[],MATCH(L$2,INDIRECT("rightsholderkey[Rights-Holders]"),0),2)&amp;"*"),"-")</f>
        <v>-</v>
      </c>
      <c r="M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Rights-holders]"),"*"&amp;INDEX(rightsholderkey[],MATCH(M$2,INDIRECT("rightsholderkey[Rights-Holders]"),0),2)&amp;"*"),"-")</f>
        <v>-</v>
      </c>
      <c r="N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Rights-holders]"),"*"&amp;INDEX(rightsholderkey[],MATCH(N$2,INDIRECT("rightsholderkey[Rights-Holders]"),0),2)&amp;"*"),"-")</f>
        <v>-</v>
      </c>
      <c r="O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Rights-holders]"),"*"&amp;INDEX(rightsholderkey[],MATCH(O$2,INDIRECT("rightsholderkey[Rights-Holders]"),0),2)&amp;"*"),"-")</f>
        <v>-</v>
      </c>
      <c r="P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Rights-holders]"),"*"&amp;INDEX(rightsholderkey[],MATCH(P$2,INDIRECT("rightsholderkey[Rights-Holders]"),0),2)&amp;"*"),"-")</f>
        <v>-</v>
      </c>
      <c r="Q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Rights-holders]"),"*"&amp;INDEX(rightsholderkey[],MATCH(Q$2,INDIRECT("rightsholderkey[Rights-Holders]"),0),2)&amp;"*"),"-")</f>
        <v>-</v>
      </c>
      <c r="R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Rights-holders]"),"*"&amp;INDEX(rightsholderkey[],MATCH(R$2,INDIRECT("rightsholderkey[Rights-Holders]"),0),2)&amp;"*"),"-")</f>
        <v>-</v>
      </c>
      <c r="S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Rights-holders]"),"*"&amp;INDEX(rightsholderkey[],MATCH(S$2,INDIRECT("rightsholderkey[Rights-Holders]"),0),2)&amp;"*"),"-")</f>
        <v>-</v>
      </c>
      <c r="T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Rights-holders]"),"*"&amp;INDEX(rightsholderkey[],MATCH(T$2,INDIRECT("rightsholderkey[Rights-Holders]"),0),2)&amp;"*"),"-")</f>
        <v>-</v>
      </c>
      <c r="U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Rights-holders]"),"*"&amp;INDEX(rightsholderkey[],MATCH(U$2,INDIRECT("rightsholderkey[Rights-Holders]"),0),2)&amp;"*"),"-")</f>
        <v>-</v>
      </c>
      <c r="V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Rights-holders]"),"*"&amp;INDEX(rightsholderkey[],MATCH(V$2,INDIRECT("rightsholderkey[Rights-Holders]"),0),2)&amp;"*"),"-")</f>
        <v>-</v>
      </c>
      <c r="W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Rights-holders]"),"*"&amp;INDEX(rightsholderkey[],MATCH(W$2,INDIRECT("rightsholderkey[Rights-Holders]"),0),2)&amp;"*"),"-")</f>
        <v>-</v>
      </c>
      <c r="X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Rights-holders]"),"*"&amp;INDEX(rightsholderkey[],MATCH(X$2,INDIRECT("rightsholderkey[Rights-Holders]"),0),2)&amp;"*"),"-")</f>
        <v>-</v>
      </c>
      <c r="Y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Rights-holders]"),"*"&amp;INDEX(rightsholderkey[],MATCH(Y$2,INDIRECT("rightsholderkey[Rights-Holders]"),0),2)&amp;"*"),"-")</f>
        <v>-</v>
      </c>
      <c r="Z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Rights-holders]"),"*"&amp;INDEX(rightsholderkey[],MATCH(Z$2,INDIRECT("rightsholderkey[Rights-Holders]"),0),2)&amp;"*"),"-")</f>
        <v>-</v>
      </c>
      <c r="AA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Rights-holders]"),"*"&amp;INDEX(rightsholderkey[],MATCH(AA$2,INDIRECT("rightsholderkey[Rights-Holders]"),0),2)&amp;"*"),"-")</f>
        <v>-</v>
      </c>
      <c r="AB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Rights-holders]"),"*"&amp;INDEX(rightsholderkey[],MATCH(AB$2,INDIRECT("rightsholderkey[Rights-Holders]"),0),2)&amp;"*"),"-")</f>
        <v>-</v>
      </c>
      <c r="AC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Rights-holders]"),"*"&amp;INDEX(rightsholderkey[],MATCH(AC$2,INDIRECT("rightsholderkey[Rights-Holders]"),0),2)&amp;"*"),"-")</f>
        <v>-</v>
      </c>
      <c r="AD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Rights-holders]"),"*"&amp;INDEX(rightsholderkey[],MATCH(AD$2,INDIRECT("rightsholderkey[Rights-Holders]"),0),2)&amp;"*"),"-")</f>
        <v>-</v>
      </c>
      <c r="AE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Rights-holders]"),"*"&amp;INDEX(rightsholderkey[],MATCH(AE$2,INDIRECT("rightsholderkey[Rights-Holders]"),0),2)&amp;"*"),"-")</f>
        <v>-</v>
      </c>
      <c r="AF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Rights-holders]"),"*"&amp;INDEX(rightsholderkey[],MATCH(AF$2,INDIRECT("rightsholderkey[Rights-Holders]"),0),2)&amp;"*"),"-")</f>
        <v>-</v>
      </c>
      <c r="AG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Rights-holders]"),"*"&amp;INDEX(rightsholderkey[],MATCH(AG$2,INDIRECT("rightsholderkey[Rights-Holders]"),0),2)&amp;"*"),"-")</f>
        <v>-</v>
      </c>
      <c r="AH36" s="35" t="str">
        <f ca="1">IFERROR(AVERAGEIFS(INDIRECT("Catalog[Score]"),INDIRECT("Catalog[Impacted Rights]"),"*"&amp;INDEX(INDIRECT("RightsKeywords"),MATCH($A36,INDIRECT("RightsKeywords[Right]"),0),3)&amp;"*",INDIRECT("Catalog[Module]"),"*"&amp;$A$1&amp;"*",INDIRECT("Catalog[Catalog]"),"&lt;&gt;Context",INDIRECT("Catalog[Impacted Rights-holders]"),"*"&amp;INDEX(rightsholderkey[],MATCH(AH$2,INDIRECT("rightsholderkey[Rights-Holders]"),0),2)&amp;"*"),"-")</f>
        <v>-</v>
      </c>
      <c r="AI36" s="27"/>
    </row>
    <row r="37" spans="1:35" x14ac:dyDescent="0.35">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row>
    <row r="38" spans="1:35" x14ac:dyDescent="0.35">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row>
    <row r="39" spans="1:35" x14ac:dyDescent="0.35">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row>
    <row r="40" spans="1:35" x14ac:dyDescent="0.35">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row>
    <row r="41" spans="1:35" x14ac:dyDescent="0.35">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row>
    <row r="42" spans="1:35" x14ac:dyDescent="0.35">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row>
    <row r="43" spans="1:35" x14ac:dyDescent="0.35">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row>
    <row r="44" spans="1:35" x14ac:dyDescent="0.35">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row>
    <row r="45" spans="1:35" x14ac:dyDescent="0.35">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row>
    <row r="46" spans="1:35" x14ac:dyDescent="0.35">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row>
    <row r="47" spans="1:35" x14ac:dyDescent="0.35">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row>
    <row r="48" spans="1:35" x14ac:dyDescent="0.35">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row>
    <row r="49" spans="2:34" x14ac:dyDescent="0.35">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row>
    <row r="50" spans="2:34" x14ac:dyDescent="0.35">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row>
    <row r="51" spans="2:34" x14ac:dyDescent="0.35">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row>
    <row r="52" spans="2:34" x14ac:dyDescent="0.35">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row>
    <row r="53" spans="2:34" x14ac:dyDescent="0.35">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row>
    <row r="54" spans="2:34" x14ac:dyDescent="0.35">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row>
    <row r="55" spans="2:34" x14ac:dyDescent="0.35">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row>
    <row r="56" spans="2:34" x14ac:dyDescent="0.35">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row>
    <row r="57" spans="2:34" x14ac:dyDescent="0.35">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row>
    <row r="58" spans="2:34" x14ac:dyDescent="0.35">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row>
    <row r="59" spans="2:34" x14ac:dyDescent="0.35">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row>
    <row r="60" spans="2:34" x14ac:dyDescent="0.35">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row>
    <row r="61" spans="2:34" x14ac:dyDescent="0.35">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row>
    <row r="62" spans="2:34" x14ac:dyDescent="0.35">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row>
    <row r="63" spans="2:34" x14ac:dyDescent="0.35">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row>
    <row r="64" spans="2:34" x14ac:dyDescent="0.35">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row>
    <row r="65" spans="2:34" x14ac:dyDescent="0.35">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row>
    <row r="66" spans="2:34" x14ac:dyDescent="0.35">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row>
    <row r="67" spans="2:34" x14ac:dyDescent="0.35">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row>
    <row r="68" spans="2:34" x14ac:dyDescent="0.35">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row>
    <row r="69" spans="2:34" x14ac:dyDescent="0.35">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row>
    <row r="70" spans="2:34" x14ac:dyDescent="0.35">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row>
    <row r="71" spans="2:34" x14ac:dyDescent="0.35">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row>
    <row r="72" spans="2:34" x14ac:dyDescent="0.35">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row>
    <row r="73" spans="2:34" x14ac:dyDescent="0.35">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row>
    <row r="74" spans="2:34" x14ac:dyDescent="0.35">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row>
    <row r="75" spans="2:34" x14ac:dyDescent="0.35">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row>
    <row r="76" spans="2:34" x14ac:dyDescent="0.35">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row>
    <row r="77" spans="2:34" x14ac:dyDescent="0.35">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row>
    <row r="78" spans="2:34" x14ac:dyDescent="0.35">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row>
    <row r="79" spans="2:34" x14ac:dyDescent="0.35">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row>
    <row r="80" spans="2:34" x14ac:dyDescent="0.35">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row>
  </sheetData>
  <conditionalFormatting sqref="B3:AH36">
    <cfRule type="cellIs" dxfId="3" priority="1" operator="between">
      <formula>-25</formula>
      <formula>-12</formula>
    </cfRule>
    <cfRule type="cellIs" dxfId="2" priority="2" operator="between">
      <formula>-12</formula>
      <formula>-0.5</formula>
    </cfRule>
    <cfRule type="cellIs" dxfId="1" priority="3" operator="between">
      <formula>0.5</formula>
      <formula>12</formula>
    </cfRule>
    <cfRule type="cellIs" dxfId="0" priority="4" operator="between">
      <formula>12</formula>
      <formula>25</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Keywords!$H$1:$H$4</xm:f>
          </x14:formula1>
          <xm:sqref>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Catalogs</vt:lpstr>
      <vt:lpstr>Impact Ratings</vt:lpstr>
      <vt:lpstr>Keywords</vt:lpstr>
      <vt:lpstr>Rights Matrix</vt:lpstr>
      <vt:lpstr>Rights Matrix Module</vt:lpstr>
      <vt:lpstr>holderkey</vt:lpstr>
      <vt:lpstr>Catalogs!Print_Titles</vt:lpstr>
      <vt:lpstr>Rights_Keywords</vt:lpstr>
      <vt:lpstr>RightsAvgScore</vt:lpstr>
      <vt:lpstr>rightskey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Kendyl</dc:creator>
  <cp:lastModifiedBy>Kendyl Salcito</cp:lastModifiedBy>
  <dcterms:created xsi:type="dcterms:W3CDTF">2012-11-14T13:31:37Z</dcterms:created>
  <dcterms:modified xsi:type="dcterms:W3CDTF">2025-10-11T15:48:47Z</dcterms:modified>
</cp:coreProperties>
</file>